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30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30" windowWidth="15180" windowHeight="10110"/>
  </bookViews>
  <sheets>
    <sheet name="Отчет" sheetId="1" r:id="rId1"/>
  </sheets>
  <definedNames>
    <definedName name="_xlnm._FilterDatabase" localSheetId="0" hidden="1">Отчет!$A$16:$W$21</definedName>
    <definedName name="Z_048B60E3_60EA_4365_9362_DA2FF8F571E1_.wvu.FilterData" localSheetId="0" hidden="1">Отчет!$A$16:$W$21</definedName>
    <definedName name="Z_048B60E3_60EA_4365_9362_DA2FF8F571E1_.wvu.PrintTitles" localSheetId="0" hidden="1">Отчет!$13:$15</definedName>
    <definedName name="Z_0918076E_D4A2_41A7_BAC4_0CEAC9ABEA4E_.wvu.FilterData" localSheetId="0" hidden="1">Отчет!$A$16:$W$21</definedName>
    <definedName name="Z_14F9B35B_5D7D_496E_AC6E_DA3313D68B38_.wvu.FilterData" localSheetId="0" hidden="1">Отчет!$A$16:$W$21</definedName>
    <definedName name="Z_1BB96621_B3A6_4DC7_ADF7_A5F48E91F5BD_.wvu.FilterData" localSheetId="0" hidden="1">Отчет!$A$16:$W$21</definedName>
    <definedName name="Z_1C635355_C133_42E7_9B31_E4DB8BC0968F_.wvu.FilterData" localSheetId="0" hidden="1">Отчет!$A$16:$W$21</definedName>
    <definedName name="Z_1C635355_C133_42E7_9B31_E4DB8BC0968F_.wvu.PrintTitles" localSheetId="0" hidden="1">Отчет!$13:$15</definedName>
    <definedName name="Z_1C635355_C133_42E7_9B31_E4DB8BC0968F_.wvu.Rows" localSheetId="0" hidden="1">Отчет!$14:$15</definedName>
    <definedName name="Z_212BBEF2_2FB6_475E_82D0_1691C38C860D_.wvu.FilterData" localSheetId="0" hidden="1">Отчет!$A$16:$W$21</definedName>
    <definedName name="Z_246781E6_A245_4F21_8548_94F34BF1CAB5_.wvu.FilterData" localSheetId="0" hidden="1">Отчет!$A$16:$W$21</definedName>
    <definedName name="Z_3072757A_90B5_47FD_AEF5_2817EE27D605_.wvu.FilterData" localSheetId="0" hidden="1">Отчет!$A$16:$W$21</definedName>
    <definedName name="Z_3072757A_90B5_47FD_AEF5_2817EE27D605_.wvu.PrintTitles" localSheetId="0" hidden="1">Отчет!$13:$15</definedName>
    <definedName name="Z_35790183_1EE0_4E71_8792_8F30AF08FE48_.wvu.FilterData" localSheetId="0" hidden="1">Отчет!$A$16:$W$21</definedName>
    <definedName name="Z_3C0CA3BC_DCD5_4D1E_BFB7_ED981AEC33C4_.wvu.FilterData" localSheetId="0" hidden="1">Отчет!$A$16:$W$21</definedName>
    <definedName name="Z_3CF9DF12_114C_4FC7_BE3B_1E11EF2D6EF1_.wvu.FilterData" localSheetId="0" hidden="1">Отчет!$A$16:$W$21</definedName>
    <definedName name="Z_3DA5D37E_20C8_46DD_A41F_2203F037AC59_.wvu.FilterData" localSheetId="0" hidden="1">Отчет!$A$16:$W$21</definedName>
    <definedName name="Z_3DA5D37E_20C8_46DD_A41F_2203F037AC59_.wvu.PrintTitles" localSheetId="0" hidden="1">Отчет!$13:$15</definedName>
    <definedName name="Z_3DA5D37E_20C8_46DD_A41F_2203F037AC59_.wvu.Rows" localSheetId="0" hidden="1">Отчет!$1:$1</definedName>
    <definedName name="Z_575A323D_288F_48A1_9EB1_CA30AF45DAB5_.wvu.FilterData" localSheetId="0" hidden="1">Отчет!$A$16:$W$21</definedName>
    <definedName name="Z_675C51A6_499A_44E2_BD46_395261D277BB_.wvu.FilterData" localSheetId="0" hidden="1">Отчет!$A$16:$W$21</definedName>
    <definedName name="Z_692E1EE8_2A9B_4ACB_8248_1EF1109371AA_.wvu.FilterData" localSheetId="0" hidden="1">Отчет!$A$16:$W$21</definedName>
    <definedName name="Z_6A9988A8_409B_4DAD_A496_C00A775EB660_.wvu.FilterData" localSheetId="0" hidden="1">Отчет!$A$16:$W$21</definedName>
    <definedName name="Z_6A9988A8_409B_4DAD_A496_C00A775EB660_.wvu.PrintTitles" localSheetId="0" hidden="1">Отчет!$13:$15</definedName>
    <definedName name="Z_6A9988A8_409B_4DAD_A496_C00A775EB660_.wvu.Rows" localSheetId="0" hidden="1">Отчет!$1:$1</definedName>
    <definedName name="Z_6CFBDAB1_E0C0_4FB8_AD9E_B5E2B7A52FCA_.wvu.FilterData" localSheetId="0" hidden="1">Отчет!$A$16:$W$21</definedName>
    <definedName name="Z_78206AC9_2EB7_4136_B745_7D2023DFC1FC_.wvu.FilterData" localSheetId="0" hidden="1">Отчет!$A$16:$W$21</definedName>
    <definedName name="Z_7ACDF840_3B00_4EAC_B180_4F5E79F4D08C_.wvu.FilterData" localSheetId="0" hidden="1">Отчет!$A$16:$W$21</definedName>
    <definedName name="Z_7AED61A8_21D3_4EFF_9468_84854AF797B0_.wvu.FilterData" localSheetId="0" hidden="1">Отчет!$A$16:$W$21</definedName>
    <definedName name="Z_83C3FD0F_F2F6_4F14_BD62_22F9057A75FE_.wvu.FilterData" localSheetId="0" hidden="1">Отчет!$A$16:$W$21</definedName>
    <definedName name="Z_83C3FD0F_F2F6_4F14_BD62_22F9057A75FE_.wvu.PrintTitles" localSheetId="0" hidden="1">Отчет!$13:$15</definedName>
    <definedName name="Z_83D14A52_B623_45E5_85B5_930FD4264C3B_.wvu.FilterData" localSheetId="0" hidden="1">Отчет!$A$16:$W$21</definedName>
    <definedName name="Z_8861B0C5_F7D2_4E42_8A04_95F11812DD0C_.wvu.FilterData" localSheetId="0" hidden="1">Отчет!$A$16:$W$21</definedName>
    <definedName name="Z_8861B0C5_F7D2_4E42_8A04_95F11812DD0C_.wvu.PrintTitles" localSheetId="0" hidden="1">Отчет!$13:$15</definedName>
    <definedName name="Z_8EF8502C_83B7_49AF_B138_EE7832C3244E_.wvu.FilterData" localSheetId="0" hidden="1">Отчет!$A$16:$W$21</definedName>
    <definedName name="Z_94D13E75_0E5E_448F_8FD7_A999D7258284_.wvu.FilterData" localSheetId="0" hidden="1">Отчет!$A$16:$W$21</definedName>
    <definedName name="Z_9B79A082_1B72_42A5_A36C_DDDBC080C1EF_.wvu.FilterData" localSheetId="0" hidden="1">Отчет!$A$16:$W$21</definedName>
    <definedName name="Z_9C4FFE45_07DA_4056_9B03_EF35E04ABBDA_.wvu.FilterData" localSheetId="0" hidden="1">Отчет!$A$16:$W$21</definedName>
    <definedName name="Z_9C4FFE45_07DA_4056_9B03_EF35E04ABBDA_.wvu.PrintArea" localSheetId="0" hidden="1">Отчет!$A$1:$AB$21</definedName>
    <definedName name="Z_9C4FFE45_07DA_4056_9B03_EF35E04ABBDA_.wvu.PrintTitles" localSheetId="0" hidden="1">Отчет!$13:$15</definedName>
    <definedName name="Z_9C4FFE45_07DA_4056_9B03_EF35E04ABBDA_.wvu.Rows" localSheetId="0" hidden="1">Отчет!$1:$1</definedName>
    <definedName name="Z_A49EB310_2140_4A97_B95C_E0BBD6809359_.wvu.FilterData" localSheetId="0" hidden="1">Отчет!$A$16:$W$21</definedName>
    <definedName name="Z_A4B569E9_D242_4046_A20E_6DF48AC0FB42_.wvu.Cols" localSheetId="0" hidden="1">Отчет!$X:$Y</definedName>
    <definedName name="Z_A4B569E9_D242_4046_A20E_6DF48AC0FB42_.wvu.FilterData" localSheetId="0" hidden="1">Отчет!$A$16:$W$21</definedName>
    <definedName name="Z_A4B569E9_D242_4046_A20E_6DF48AC0FB42_.wvu.PrintTitles" localSheetId="0" hidden="1">Отчет!$13:$15</definedName>
    <definedName name="Z_A4B569E9_D242_4046_A20E_6DF48AC0FB42_.wvu.Rows" localSheetId="0" hidden="1">Отчет!$14:$15</definedName>
    <definedName name="Z_A5234C55_52E9_4CBB_BEDD_85641826C8DB_.wvu.Cols" localSheetId="0" hidden="1">Отчет!$X:$Y</definedName>
    <definedName name="Z_A5234C55_52E9_4CBB_BEDD_85641826C8DB_.wvu.FilterData" localSheetId="0" hidden="1">Отчет!$A$16:$W$21</definedName>
    <definedName name="Z_A5234C55_52E9_4CBB_BEDD_85641826C8DB_.wvu.PrintTitles" localSheetId="0" hidden="1">Отчет!$13:$15</definedName>
    <definedName name="Z_A5234C55_52E9_4CBB_BEDD_85641826C8DB_.wvu.Rows" localSheetId="0" hidden="1">Отчет!$14:$15</definedName>
    <definedName name="Z_AB21A911_714B_4DE4_A37B_FD59EFD6008B_.wvu.FilterData" localSheetId="0" hidden="1">Отчет!$A$16:$W$21</definedName>
    <definedName name="Z_AD078A52_6631_408F_8B67_A31C3EBD9477_.wvu.FilterData" localSheetId="0" hidden="1">Отчет!$A$16:$W$21</definedName>
    <definedName name="Z_AE5A6D86_1436_42C5_B9D8_5CDD8350DFA3_.wvu.FilterData" localSheetId="0" hidden="1">Отчет!$A$16:$W$21</definedName>
    <definedName name="Z_BC77A194_F15C_449E_8E2B_B37B9EF5B633_.wvu.FilterData" localSheetId="0" hidden="1">Отчет!$A$16:$W$21</definedName>
    <definedName name="Z_BC95481D_1D32_4605_9BCE_C550A9A96773_.wvu.FilterData" localSheetId="0" hidden="1">Отчет!$A$16:$W$21</definedName>
    <definedName name="Z_BF05FD07_D16B_49E2_A56E_320915696D99_.wvu.FilterData" localSheetId="0" hidden="1">Отчет!$A$16:$W$21</definedName>
    <definedName name="Z_BFBC693F_8C45_4D6F_9AF3_CC7BE00D5532_.wvu.FilterData" localSheetId="0" hidden="1">Отчет!$A$16:$W$21</definedName>
    <definedName name="Z_C06F6B2E_B424_416B_A30F_2C80765F3C62_.wvu.FilterData" localSheetId="0" hidden="1">Отчет!$A$16:$W$21</definedName>
    <definedName name="Z_C1713FC2_47B8_410F_A331_8403662A0585_.wvu.FilterData" localSheetId="0" hidden="1">Отчет!$A$16:$W$21</definedName>
    <definedName name="Z_C1713FC2_47B8_410F_A331_8403662A0585_.wvu.PrintTitles" localSheetId="0" hidden="1">Отчет!$13:$15</definedName>
    <definedName name="Z_C1713FC2_47B8_410F_A331_8403662A0585_.wvu.Rows" localSheetId="0" hidden="1">Отчет!$1:$1,Отчет!$14:$15</definedName>
    <definedName name="Z_C1C269F6_23AC_43F9_B603_BF5478022B08_.wvu.FilterData" localSheetId="0" hidden="1">Отчет!$A$16:$W$21</definedName>
    <definedName name="Z_C1C269F6_23AC_43F9_B603_BF5478022B08_.wvu.PrintTitles" localSheetId="0" hidden="1">Отчет!$13:$15</definedName>
    <definedName name="Z_C1C269F6_23AC_43F9_B603_BF5478022B08_.wvu.Rows" localSheetId="0" hidden="1">Отчет!$1:$1</definedName>
    <definedName name="Z_C431E8EB_BB08_49B4_83D7_9436D7350BE6_.wvu.FilterData" localSheetId="0" hidden="1">Отчет!$A$16:$W$21</definedName>
    <definedName name="Z_CC3980E9_6A69_4E76_BB43_B3363DBD12E1_.wvu.FilterData" localSheetId="0" hidden="1">Отчет!$A$16:$W$21</definedName>
    <definedName name="Z_D15CB04E_34A9_49C3_B7A7_F9A83D82BA57_.wvu.FilterData" localSheetId="0" hidden="1">Отчет!$A$16:$W$21</definedName>
    <definedName name="Z_D487EA8A_9C98_470D_9F36_2BB661F77483_.wvu.FilterData" localSheetId="0" hidden="1">Отчет!$A$16:$W$21</definedName>
    <definedName name="Z_D5F8BA21_153F_4DFD_AD34_5DFCD0C81553_.wvu.FilterData" localSheetId="0" hidden="1">Отчет!$A$16:$W$21</definedName>
    <definedName name="Z_E4EEC2EE_D7BF_4E87_BC7D_957A639705FF_.wvu.FilterData" localSheetId="0" hidden="1">Отчет!$A$16:$W$21</definedName>
    <definedName name="Z_E4EEC2EE_D7BF_4E87_BC7D_957A639705FF_.wvu.PrintTitles" localSheetId="0" hidden="1">Отчет!$13:$15</definedName>
    <definedName name="Z_E7E31693_764F_4233_ADDF_982FADF924F1_.wvu.FilterData" localSheetId="0" hidden="1">Отчет!$A$16:$W$21</definedName>
    <definedName name="Z_F0E555D1_6FEB_4220_95FB_46C289461DD6_.wvu.FilterData" localSheetId="0" hidden="1">Отчет!$A$16:$W$21</definedName>
    <definedName name="Z_F0E555D1_6FEB_4220_95FB_46C289461DD6_.wvu.PrintTitles" localSheetId="0" hidden="1">Отчет!$13:$15</definedName>
    <definedName name="Z_F8FF3151_AE3C_4A7A_A137_C3DB1420625A_.wvu.FilterData" localSheetId="0" hidden="1">Отчет!$A$16:$W$21</definedName>
    <definedName name="_xlnm.Print_Titles" localSheetId="0">Отчет!$13:$15</definedName>
  </definedNames>
  <calcPr calcId="145621" refMode="R1C1"/>
  <customWorkbookViews>
    <customWorkbookView name="Пользователь Windows - Личное представление" guid="{8861B0C5-F7D2-4E42-8A04-95F11812DD0C}" mergeInterval="0" personalView="1" maximized="1" windowWidth="1916" windowHeight="814" activeSheetId="1"/>
    <customWorkbookView name="Admin - Личное представление" guid="{F0E555D1-6FEB-4220-95FB-46C289461DD6}" mergeInterval="0" personalView="1" maximized="1" windowWidth="1362" windowHeight="523" activeSheetId="1"/>
    <customWorkbookView name="Игенбаев Б.М. - Личное представление" guid="{C1C269F6-23AC-43F9-B603-BF5478022B08}" mergeInterval="0" personalView="1" windowWidth="1920" windowHeight="1040" activeSheetId="1"/>
    <customWorkbookView name="Переводчик - Личное представление" guid="{83C3FD0F-F2F6-4F14-BD62-22F9057A75FE}" mergeInterval="0" personalView="1" maximized="1" xWindow="-8" yWindow="-8" windowWidth="1936" windowHeight="1056" activeSheetId="1"/>
    <customWorkbookView name="Гульмира - Личное представление" guid="{3DA5D37E-20C8-46DD-A41F-2203F037AC59}" mergeInterval="0" personalView="1" maximized="1" windowWidth="1904" windowHeight="778" activeSheetId="1"/>
    <customWorkbookView name="Салыкова Ж. - Личное представление" guid="{C1713FC2-47B8-410F-A331-8403662A0585}" mergeInterval="0" personalView="1" yWindow="29" windowWidth="1920" windowHeight="1011" activeSheetId="1"/>
    <customWorkbookView name="Балушкина - Личное представление" guid="{A5234C55-52E9-4CBB-BEDD-85641826C8DB}" mergeInterval="0" personalView="1" maximized="1" xWindow="-9" yWindow="-9" windowWidth="1938" windowHeight="1050" activeSheetId="1"/>
    <customWorkbookView name="Баян - Личное представление" guid="{A4B569E9-D242-4046-A20E-6DF48AC0FB42}" mergeInterval="0" personalView="1" maximized="1" xWindow="-8" yWindow="-8" windowWidth="1936" windowHeight="1056" activeSheetId="1"/>
    <customWorkbookView name="Сеитова - Личное представление" guid="{6A9988A8-409B-4DAD-A496-C00A775EB660}" mergeInterval="0" personalView="1" maximized="1" xWindow="-8" yWindow="-8" windowWidth="1936" windowHeight="1056" activeSheetId="1"/>
    <customWorkbookView name="finuser - Личное представление" guid="{1C635355-C133-42E7-9B31-E4DB8BC0968F}" mergeInterval="0" personalView="1" maximized="1" xWindow="-8" yWindow="-8" windowWidth="1936" windowHeight="1056" activeSheetId="1"/>
    <customWorkbookView name="Гульнара - Личное представление" guid="{E4EEC2EE-D7BF-4E87-BC7D-957A639705FF}" mergeInterval="0" personalView="1" maximized="1" windowWidth="1916" windowHeight="635" activeSheetId="1"/>
    <customWorkbookView name="Галина - Личное представление" guid="{048B60E3-60EA-4365-9362-DA2FF8F571E1}" mergeInterval="0" personalView="1" maximized="1" windowWidth="1916" windowHeight="755" activeSheetId="1"/>
    <customWorkbookView name="Габдулина Д.В. - Личное представление" guid="{9C4FFE45-07DA-4056-9B03-EF35E04ABBDA}" mergeInterval="0" personalView="1" maximized="1" xWindow="-8" yWindow="-8" windowWidth="1936" windowHeight="1056" activeSheetId="1" showComments="commIndAndComment"/>
    <customWorkbookView name="Куаныш - Личное представление" guid="{3072757A-90B5-47FD-AEF5-2817EE27D605}" mergeInterval="0" personalView="1" maximized="1" xWindow="-8" yWindow="-8" windowWidth="1936" windowHeight="1056" activeSheetId="1" showComments="commIndAndComment"/>
  </customWorkbookViews>
</workbook>
</file>

<file path=xl/calcChain.xml><?xml version="1.0" encoding="utf-8"?>
<calcChain xmlns="http://schemas.openxmlformats.org/spreadsheetml/2006/main">
  <c r="J17" i="1" l="1"/>
  <c r="H17" i="1"/>
  <c r="I17" i="1" s="1"/>
  <c r="G17" i="1"/>
  <c r="F17" i="1"/>
  <c r="E17" i="1"/>
  <c r="M18" i="1" l="1"/>
  <c r="M19" i="1"/>
  <c r="M20" i="1"/>
  <c r="M21" i="1"/>
  <c r="I18" i="1"/>
  <c r="I19" i="1"/>
  <c r="I20" i="1"/>
  <c r="I21" i="1"/>
  <c r="N17" i="1"/>
  <c r="O17" i="1"/>
  <c r="P17" i="1"/>
  <c r="Q17" i="1"/>
  <c r="S17" i="1"/>
  <c r="T17" i="1"/>
  <c r="U17" i="1"/>
  <c r="V17" i="1"/>
  <c r="L17" i="1"/>
  <c r="L18" i="1"/>
  <c r="L19" i="1"/>
  <c r="L20" i="1"/>
  <c r="L21" i="1"/>
  <c r="R21" i="1" l="1"/>
  <c r="R19" i="1"/>
  <c r="R18" i="1"/>
  <c r="R20" i="1"/>
  <c r="M17" i="1"/>
  <c r="R17" i="1" s="1"/>
</calcChain>
</file>

<file path=xl/sharedStrings.xml><?xml version="1.0" encoding="utf-8"?>
<sst xmlns="http://schemas.openxmlformats.org/spreadsheetml/2006/main" count="64" uniqueCount="63">
  <si>
    <t xml:space="preserve">Наименование </t>
  </si>
  <si>
    <t xml:space="preserve">Принятые обязательства </t>
  </si>
  <si>
    <t xml:space="preserve">по платежам </t>
  </si>
  <si>
    <t xml:space="preserve">по обязательствам </t>
  </si>
  <si>
    <t>001</t>
  </si>
  <si>
    <t>003</t>
  </si>
  <si>
    <t>Капитальные расходы государственного органа</t>
  </si>
  <si>
    <t>004</t>
  </si>
  <si>
    <t>Капитальные расходы подведомственных государственных учреждений и организаций</t>
  </si>
  <si>
    <t>032</t>
  </si>
  <si>
    <t>284</t>
  </si>
  <si>
    <t>Управление туризма области</t>
  </si>
  <si>
    <t>Услуги по реализации государственной политики на местном уровне  в сфере туризма</t>
  </si>
  <si>
    <t>Регулирование туристической деятельности</t>
  </si>
  <si>
    <t>АБП</t>
  </si>
  <si>
    <t>Программа</t>
  </si>
  <si>
    <t>Подпрограмма (**)</t>
  </si>
  <si>
    <t>Сводный план финансирования на год</t>
  </si>
  <si>
    <t xml:space="preserve">Сводный план финансирования на отчетный период </t>
  </si>
  <si>
    <t>Оплаченные обязательства</t>
  </si>
  <si>
    <t>% исполнения (гр.10/гр.7*100)</t>
  </si>
  <si>
    <t xml:space="preserve"> неисполнение плана  по платежам (гр.10-гр.7)</t>
  </si>
  <si>
    <t>в том числе</t>
  </si>
  <si>
    <t>нераспределенный остаток резерва Правительства/МИО</t>
  </si>
  <si>
    <t>в том числе причины неосвоения</t>
  </si>
  <si>
    <t>Примечание (обоснование АБП причин неосвоения за отчетный период)</t>
  </si>
  <si>
    <t xml:space="preserve">экономия по результатам гос. закупок </t>
  </si>
  <si>
    <t>экономия  ФОТ</t>
  </si>
  <si>
    <t xml:space="preserve">прочая экономия  </t>
  </si>
  <si>
    <t>невыполненные договорные обязательства поставщиков товаров (работ, услуг)</t>
  </si>
  <si>
    <t>несостоявшиеся конкурсы по государственным закупкам</t>
  </si>
  <si>
    <t>управление бюджетной программой АБП</t>
  </si>
  <si>
    <t>прочие причины</t>
  </si>
  <si>
    <t>1</t>
  </si>
  <si>
    <t>2</t>
  </si>
  <si>
    <t>3</t>
  </si>
  <si>
    <t>сумма не принятых обязательств (гр.8-гр.6)</t>
  </si>
  <si>
    <t>экономия бюджетных средств на отчетный период. Всего (гр.14+гр.15+гр.16)</t>
  </si>
  <si>
    <t>Неосвоение за отчетный период (гр.12-гр.13-гр.17)</t>
  </si>
  <si>
    <t>по состоянию на 1 мая 2018 года</t>
  </si>
  <si>
    <t xml:space="preserve">Индекс: форма: 1-МУО
</t>
  </si>
  <si>
    <t xml:space="preserve">Аналитический отчёт об исполнении областного бюджета  </t>
  </si>
  <si>
    <t>перевод причин</t>
  </si>
  <si>
    <t>Примечание (обоснование АБП причин несвоевременного принятия либо непринятия обязательств)</t>
  </si>
  <si>
    <t>Индекс: форма: 1 -МФБП</t>
  </si>
  <si>
    <t>Круг предствляющих лиц: администратор бюджетныхс программ</t>
  </si>
  <si>
    <t>Куда представляется: уполномоченному органу по исполнению бюджета</t>
  </si>
  <si>
    <t>Срок предствления: не позднее первых семи рабочих дней,следующего за отчетным месяцем</t>
  </si>
  <si>
    <t>тыс.тенге</t>
  </si>
  <si>
    <t xml:space="preserve">Вид бюджета областной </t>
  </si>
  <si>
    <t>Руководитель управления ___________________Д.Идиятов</t>
  </si>
  <si>
    <t>Главный бухгалтер________________Г.Жаныбаева</t>
  </si>
  <si>
    <t>Периодичность: ежемесячная</t>
  </si>
  <si>
    <t>Отчет о результатах мониторинга реализации бюджетных программ ( подпрограмм) на 01 июля 2018 года</t>
  </si>
  <si>
    <r>
      <rPr>
        <b/>
        <sz val="9"/>
        <rFont val="Times New Roman"/>
        <family val="1"/>
        <charset val="204"/>
      </rPr>
      <t>1783,3 тыс. тенге</t>
    </r>
    <r>
      <rPr>
        <sz val="9"/>
        <rFont val="Times New Roman"/>
        <family val="1"/>
        <charset val="204"/>
      </rPr>
      <t xml:space="preserve"> -  договор на стадии заключения с поставщиком (мебель)</t>
    </r>
  </si>
  <si>
    <r>
      <rPr>
        <b/>
        <sz val="9"/>
        <rFont val="Times New Roman"/>
        <family val="1"/>
        <charset val="204"/>
      </rPr>
      <t xml:space="preserve">
749,4тыс.тенге - </t>
    </r>
    <r>
      <rPr>
        <sz val="9"/>
        <rFont val="Times New Roman"/>
        <family val="1"/>
        <charset val="204"/>
      </rPr>
      <t xml:space="preserve">экономия по ФОТ; изменение графика командировок
</t>
    </r>
    <r>
      <rPr>
        <b/>
        <sz val="9"/>
        <rFont val="Times New Roman"/>
        <family val="1"/>
        <charset val="204"/>
      </rPr>
      <t>1012,8тыс.тенге - необходимость внесения изменений в план финансирования (</t>
    </r>
    <r>
      <rPr>
        <sz val="9"/>
        <rFont val="Times New Roman"/>
        <family val="1"/>
        <charset val="204"/>
      </rPr>
      <t xml:space="preserve">текущая экономия по гос.закупкам)
</t>
    </r>
  </si>
  <si>
    <r>
      <rPr>
        <b/>
        <sz val="9"/>
        <rFont val="Times New Roman"/>
        <family val="1"/>
        <charset val="204"/>
      </rPr>
      <t xml:space="preserve">425,5 тыс. тенге - </t>
    </r>
    <r>
      <rPr>
        <sz val="9"/>
        <rFont val="Times New Roman"/>
        <family val="1"/>
        <charset val="204"/>
      </rPr>
      <t>экономия по ФОТ; изменение  графика командировок</t>
    </r>
    <r>
      <rPr>
        <b/>
        <sz val="9"/>
        <rFont val="Times New Roman"/>
        <family val="1"/>
        <charset val="204"/>
      </rPr>
      <t xml:space="preserve">
252 тыс.тенге-</t>
    </r>
    <r>
      <rPr>
        <sz val="9"/>
        <rFont val="Times New Roman"/>
        <family val="1"/>
        <charset val="204"/>
      </rPr>
      <t xml:space="preserve"> остаток недоиспользованных средств, сложившийся за счет изменения цен и натурального объема потребления по аренде транспорта </t>
    </r>
    <r>
      <rPr>
        <b/>
        <sz val="9"/>
        <rFont val="Times New Roman"/>
        <family val="1"/>
        <charset val="204"/>
      </rPr>
      <t xml:space="preserve">
1577,1- </t>
    </r>
    <r>
      <rPr>
        <sz val="9"/>
        <rFont val="Times New Roman"/>
        <family val="1"/>
        <charset val="204"/>
      </rPr>
      <t xml:space="preserve">экономия по результатам государственных закупок; 
</t>
    </r>
    <r>
      <rPr>
        <b/>
        <sz val="9"/>
        <rFont val="Times New Roman"/>
        <family val="1"/>
        <charset val="204"/>
      </rPr>
      <t xml:space="preserve">2513,1тыс.тенге -  </t>
    </r>
    <r>
      <rPr>
        <sz val="9"/>
        <rFont val="Times New Roman"/>
        <family val="1"/>
        <charset val="204"/>
      </rPr>
      <t xml:space="preserve">незавершены конкурсные процедуры по разработке мобильного прилодения в связи с обжалованием поставщиками итогов конкурса, невыполнение договорных обязательств (изготовление брендовых книг, рекламно-полиграф.продукц, поставка квадракоптера)
</t>
    </r>
    <r>
      <rPr>
        <b/>
        <sz val="9"/>
        <rFont val="Times New Roman"/>
        <family val="1"/>
        <charset val="204"/>
      </rPr>
      <t/>
    </r>
  </si>
  <si>
    <r>
      <t>253,5 тыс.тенге- э</t>
    </r>
    <r>
      <rPr>
        <sz val="9"/>
        <rFont val="Times New Roman"/>
        <family val="1"/>
        <charset val="204"/>
      </rPr>
      <t xml:space="preserve">кономия по гос.закупкам; 
</t>
    </r>
    <r>
      <rPr>
        <b/>
        <sz val="9"/>
        <rFont val="Times New Roman"/>
        <family val="1"/>
        <charset val="204"/>
      </rPr>
      <t>802,3 тыс.тенге</t>
    </r>
    <r>
      <rPr>
        <sz val="9"/>
        <rFont val="Times New Roman"/>
        <family val="1"/>
        <charset val="204"/>
      </rPr>
      <t>- невыполнение поставщиком договрных обязательств, товар несоответствует тех.спецификации, оплата после замены товара</t>
    </r>
  </si>
  <si>
    <t>22776,9 тыс.тенге -  обязательства не требующие регистрации;
5398,9тыс.тенге - срок проведения гос.закупок  по плану гос.закупок предусмотрен июль-декабрь</t>
  </si>
  <si>
    <r>
      <rPr>
        <b/>
        <sz val="9"/>
        <rFont val="Times New Roman"/>
        <family val="1"/>
        <charset val="204"/>
      </rPr>
      <t xml:space="preserve">
22776,9 мың теңге </t>
    </r>
    <r>
      <rPr>
        <sz val="9"/>
        <rFont val="Times New Roman"/>
        <family val="1"/>
        <charset val="204"/>
      </rPr>
      <t xml:space="preserve">- міндеттемелер төлемдерді өткізі шмсына қарай тіркеледі; 
</t>
    </r>
    <r>
      <rPr>
        <b/>
        <sz val="9"/>
        <rFont val="Times New Roman"/>
        <family val="1"/>
        <charset val="204"/>
      </rPr>
      <t xml:space="preserve">5398,9мың теңге </t>
    </r>
    <r>
      <rPr>
        <sz val="9"/>
        <rFont val="Times New Roman"/>
        <family val="1"/>
        <charset val="204"/>
      </rPr>
      <t xml:space="preserve">-мемлекеттік сатып алуды өткізі мерзімі жоспар бойынша шілде-қарашада қарастырылған; 
  </t>
    </r>
  </si>
  <si>
    <t>1783,3 тыс.тенге- срок проведения гос.закупок июль- сентябрь 2018</t>
  </si>
  <si>
    <t xml:space="preserve">
9732,9тыс.тенге -  обязательства не требующие регистрации;
119354,2 тыс.тенге - срок проведения гос.закупок  по плану гос.закупок предусмотрен в июле- декабре</t>
  </si>
  <si>
    <r>
      <rPr>
        <b/>
        <sz val="8"/>
        <rFont val="Times New Roman"/>
        <family val="1"/>
        <charset val="204"/>
      </rPr>
      <t>1271,5 тыс. тенге</t>
    </r>
    <r>
      <rPr>
        <sz val="8"/>
        <rFont val="Times New Roman"/>
        <family val="1"/>
        <charset val="204"/>
      </rPr>
      <t xml:space="preserve"> -   срок проведения государственных закупок  по плану госзакупок предусмотрен в  июль  - ноябре;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</si>
</sst>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0.0"/>
    <numFmt numFmtId="167" formatCode="0.000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49" fontId="2" fillId="0" borderId="0" xfId="0" applyNumberFormat="1" applyFont="1" applyAlignment="1">
      <alignment horizontal="centerContinuous" wrapText="1"/>
    </xf>
    <xf numFmtId="49" fontId="3" fillId="0" borderId="0" xfId="0" applyNumberFormat="1" applyFont="1" applyAlignment="1">
      <alignment horizontal="centerContinuous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Continuous" wrapText="1"/>
    </xf>
    <xf numFmtId="49" fontId="6" fillId="0" borderId="0" xfId="0" applyNumberFormat="1" applyFont="1" applyAlignment="1"/>
    <xf numFmtId="0" fontId="7" fillId="0" borderId="0" xfId="0" applyFont="1" applyAlignment="1">
      <alignment horizontal="centerContinuous" wrapText="1"/>
    </xf>
    <xf numFmtId="49" fontId="8" fillId="0" borderId="0" xfId="0" applyNumberFormat="1" applyFont="1" applyAlignment="1">
      <alignment horizontal="centerContinuous" wrapText="1"/>
    </xf>
    <xf numFmtId="49" fontId="4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/>
    </xf>
    <xf numFmtId="4" fontId="9" fillId="0" borderId="1" xfId="1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9" fillId="3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horizontal="center" vertical="center"/>
    </xf>
    <xf numFmtId="4" fontId="9" fillId="3" borderId="1" xfId="1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167" fontId="3" fillId="2" borderId="3" xfId="0" applyNumberFormat="1" applyFont="1" applyFill="1" applyBorder="1" applyAlignment="1">
      <alignment horizontal="center" vertical="center" wrapText="1"/>
    </xf>
    <xf numFmtId="167" fontId="3" fillId="2" borderId="7" xfId="0" applyNumberFormat="1" applyFont="1" applyFill="1" applyBorder="1" applyAlignment="1">
      <alignment horizontal="center" vertical="center" wrapText="1"/>
    </xf>
    <xf numFmtId="167" fontId="3" fillId="2" borderId="4" xfId="0" applyNumberFormat="1" applyFont="1" applyFill="1" applyBorder="1" applyAlignment="1">
      <alignment horizontal="center" vertical="center" wrapText="1"/>
    </xf>
    <xf numFmtId="167" fontId="5" fillId="2" borderId="0" xfId="0" applyNumberFormat="1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vertical="center" wrapText="1"/>
    </xf>
    <xf numFmtId="167" fontId="2" fillId="2" borderId="0" xfId="0" applyNumberFormat="1" applyFont="1" applyFill="1" applyAlignment="1">
      <alignment horizontal="center" vertical="center"/>
    </xf>
    <xf numFmtId="167" fontId="2" fillId="2" borderId="0" xfId="0" applyNumberFormat="1" applyFont="1" applyFill="1" applyAlignment="1">
      <alignment horizontal="center" vertical="center" wrapText="1"/>
    </xf>
    <xf numFmtId="165" fontId="2" fillId="2" borderId="0" xfId="0" applyNumberFormat="1" applyFont="1" applyFill="1" applyBorder="1" applyAlignment="1">
      <alignment vertical="top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7" fontId="11" fillId="2" borderId="0" xfId="0" applyNumberFormat="1" applyFont="1" applyFill="1" applyAlignment="1">
      <alignment horizontal="center" vertical="center" wrapText="1"/>
    </xf>
    <xf numFmtId="0" fontId="12" fillId="3" borderId="5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3" fillId="0" borderId="5" xfId="0" applyFont="1" applyBorder="1" applyAlignment="1">
      <alignment vertical="top" wrapText="1"/>
    </xf>
    <xf numFmtId="1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left" vertical="top" wrapText="1"/>
    </xf>
    <xf numFmtId="4" fontId="4" fillId="0" borderId="0" xfId="0" applyNumberFormat="1" applyFont="1" applyAlignment="1">
      <alignment vertical="center"/>
    </xf>
    <xf numFmtId="0" fontId="13" fillId="0" borderId="1" xfId="0" applyFont="1" applyBorder="1" applyAlignment="1">
      <alignment vertical="center" wrapText="1"/>
    </xf>
    <xf numFmtId="167" fontId="12" fillId="2" borderId="0" xfId="0" applyNumberFormat="1" applyFont="1" applyFill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3" fillId="4" borderId="5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horizontal="left" wrapText="1"/>
    </xf>
    <xf numFmtId="49" fontId="5" fillId="2" borderId="0" xfId="0" applyNumberFormat="1" applyFont="1" applyFill="1" applyAlignment="1">
      <alignment horizontal="left" wrapText="1"/>
    </xf>
    <xf numFmtId="0" fontId="13" fillId="2" borderId="5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top" wrapText="1"/>
    </xf>
    <xf numFmtId="0" fontId="9" fillId="2" borderId="5" xfId="0" applyFont="1" applyFill="1" applyBorder="1" applyAlignment="1">
      <alignment vertical="center" wrapText="1"/>
    </xf>
    <xf numFmtId="167" fontId="5" fillId="2" borderId="0" xfId="0" applyNumberFormat="1" applyFont="1" applyFill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/>
    </xf>
    <xf numFmtId="49" fontId="8" fillId="0" borderId="0" xfId="0" applyNumberFormat="1" applyFont="1" applyAlignment="1">
      <alignment horizontal="left"/>
    </xf>
    <xf numFmtId="49" fontId="8" fillId="0" borderId="0" xfId="0" applyNumberFormat="1" applyFont="1" applyAlignment="1"/>
    <xf numFmtId="49" fontId="3" fillId="0" borderId="0" xfId="0" applyNumberFormat="1" applyFont="1" applyAlignment="1"/>
    <xf numFmtId="0" fontId="3" fillId="0" borderId="0" xfId="0" applyFont="1" applyAlignment="1"/>
    <xf numFmtId="49" fontId="3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8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5" fillId="2" borderId="0" xfId="0" applyNumberFormat="1" applyFont="1" applyFill="1" applyAlignment="1">
      <alignment wrapText="1"/>
    </xf>
    <xf numFmtId="167" fontId="5" fillId="2" borderId="0" xfId="0" applyNumberFormat="1" applyFont="1" applyFill="1" applyAlignment="1">
      <alignment vertical="center" wrapText="1"/>
    </xf>
    <xf numFmtId="166" fontId="2" fillId="2" borderId="0" xfId="0" applyNumberFormat="1" applyFont="1" applyFill="1" applyAlignment="1">
      <alignment vertical="center" wrapText="1"/>
    </xf>
    <xf numFmtId="167" fontId="11" fillId="2" borderId="0" xfId="0" applyNumberFormat="1" applyFont="1" applyFill="1" applyAlignment="1">
      <alignment vertical="center" wrapText="1"/>
    </xf>
    <xf numFmtId="167" fontId="2" fillId="2" borderId="0" xfId="0" applyNumberFormat="1" applyFont="1" applyFill="1" applyAlignment="1">
      <alignment vertical="center"/>
    </xf>
    <xf numFmtId="167" fontId="12" fillId="2" borderId="0" xfId="0" applyNumberFormat="1" applyFont="1" applyFill="1" applyAlignment="1">
      <alignment vertical="center"/>
    </xf>
    <xf numFmtId="167" fontId="2" fillId="2" borderId="0" xfId="0" applyNumberFormat="1" applyFont="1" applyFill="1" applyAlignment="1">
      <alignment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 textRotation="90" wrapText="1"/>
    </xf>
    <xf numFmtId="167" fontId="3" fillId="2" borderId="5" xfId="0" applyNumberFormat="1" applyFont="1" applyFill="1" applyBorder="1" applyAlignment="1">
      <alignment horizontal="center" vertical="center" wrapText="1"/>
    </xf>
    <xf numFmtId="167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167" fontId="3" fillId="2" borderId="3" xfId="0" applyNumberFormat="1" applyFont="1" applyFill="1" applyBorder="1" applyAlignment="1">
      <alignment horizontal="center" vertical="center" wrapText="1"/>
    </xf>
    <xf numFmtId="167" fontId="3" fillId="2" borderId="4" xfId="0" applyNumberFormat="1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5" fillId="2" borderId="0" xfId="0" applyNumberFormat="1" applyFont="1" applyFill="1" applyAlignment="1">
      <alignment horizontal="center" wrapText="1"/>
    </xf>
    <xf numFmtId="49" fontId="5" fillId="2" borderId="0" xfId="0" applyNumberFormat="1" applyFont="1" applyFill="1" applyAlignment="1">
      <alignment horizontal="left" wrapText="1"/>
    </xf>
    <xf numFmtId="167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167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7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08" Type="http://schemas.openxmlformats.org/officeDocument/2006/relationships/revisionLog" Target="revisionLog1.xml"/><Relationship Id="rId307" Type="http://schemas.openxmlformats.org/officeDocument/2006/relationships/revisionLog" Target="revisionLog307.xml"/><Relationship Id="rId309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33FE072-8231-470E-B12E-C89A533A7D7E}" diskRevisions="1" revisionId="2410" version="15">
  <header guid="{BC430509-5E91-4379-973F-ED57E57DC93A}" dateTime="2018-07-04T15:54:25" maxSheetId="2" userName="Admin" r:id="rId307" minRId="2355" maxRId="2394">
    <sheetIdMap count="1">
      <sheetId val="1"/>
    </sheetIdMap>
  </header>
  <header guid="{16D353FB-7D15-40DA-A989-0EF05B1185F2}" dateTime="2018-07-04T16:14:37" maxSheetId="2" userName="Admin" r:id="rId308">
    <sheetIdMap count="1">
      <sheetId val="1"/>
    </sheetIdMap>
  </header>
  <header guid="{533FE072-8231-470E-B12E-C89A533A7D7E}" dateTime="2018-07-17T15:05:25" maxSheetId="2" userName="Пользователь Windows" r:id="rId309" minRId="2397" maxRId="240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0E555D1-6FEB-4220-95FB-46C289461DD6}" action="delete"/>
  <rdn rId="0" localSheetId="1" customView="1" name="Z_F0E555D1_6FEB_4220_95FB_46C289461DD6_.wvu.PrintTitles" hidden="1" oldHidden="1">
    <formula>Отчет!$13:$15</formula>
    <oldFormula>Отчет!$13:$15</oldFormula>
  </rdn>
  <rdn rId="0" localSheetId="1" customView="1" name="Z_F0E555D1_6FEB_4220_95FB_46C289461DD6_.wvu.FilterData" hidden="1" oldHidden="1">
    <formula>Отчет!$A$16:$X$21</formula>
    <oldFormula>Отчет!$A$16:$X$21</oldFormula>
  </rdn>
  <rcv guid="{F0E555D1-6FEB-4220-95FB-46C289461DD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N1:N1048576">
    <dxf>
      <fill>
        <patternFill patternType="none">
          <bgColor auto="1"/>
        </patternFill>
      </fill>
    </dxf>
  </rfmt>
  <rrc rId="2397" sId="1" ref="N1:N1048576" action="deleteCol">
    <undo index="0" exp="area" ref3D="1" dr="$A$13:$XFD$15" dn="Заголовки_для_печати" sId="1"/>
    <undo index="0" exp="area" ref3D="1" dr="$A$13:$XFD$15" dn="Z_F0E555D1_6FEB_4220_95FB_46C289461DD6_.wvu.PrintTitles" sId="1"/>
    <undo index="0" exp="area" ref3D="1" dr="$A$13:$XFD$15" dn="Z_E4EEC2EE_D7BF_4E87_BC7D_957A639705FF_.wvu.PrintTitles" sId="1"/>
    <undo index="0" exp="area" ref3D="1" dr="$A$1:$XFD$1" dn="Z_C1C269F6_23AC_43F9_B603_BF5478022B08_.wvu.Rows" sId="1"/>
    <undo index="0" exp="area" ref3D="1" dr="$A$13:$XFD$15" dn="Z_C1C269F6_23AC_43F9_B603_BF5478022B08_.wvu.PrintTitles" sId="1"/>
    <undo index="2" exp="area" ref3D="1" dr="$A$14:$XFD$15" dn="Z_C1713FC2_47B8_410F_A331_8403662A0585_.wvu.Rows" sId="1"/>
    <undo index="1" exp="area" ref3D="1" dr="$A$1:$XFD$1" dn="Z_C1713FC2_47B8_410F_A331_8403662A0585_.wvu.Rows" sId="1"/>
    <undo index="0" exp="area" ref3D="1" dr="$A$13:$XFD$15" dn="Z_C1713FC2_47B8_410F_A331_8403662A0585_.wvu.PrintTitles" sId="1"/>
    <undo index="0" exp="area" ref3D="1" dr="$A$14:$XFD$15" dn="Z_A5234C55_52E9_4CBB_BEDD_85641826C8DB_.wvu.Rows" sId="1"/>
    <undo index="0" exp="area" ref3D="1" dr="$A$13:$XFD$15" dn="Z_A5234C55_52E9_4CBB_BEDD_85641826C8DB_.wvu.PrintTitles" sId="1"/>
    <undo index="0" exp="area" ref3D="1" dr="$Y$1:$Z$1048576" dn="Z_A5234C55_52E9_4CBB_BEDD_85641826C8DB_.wvu.Cols" sId="1"/>
    <undo index="0" exp="area" ref3D="1" dr="$A$13:$XFD$15" dn="Z_A4B569E9_D242_4046_A20E_6DF48AC0FB42_.wvu.PrintTitles" sId="1"/>
    <undo index="0" exp="area" ref3D="1" dr="$Y$1:$Z$1048576" dn="Z_A4B569E9_D242_4046_A20E_6DF48AC0FB42_.wvu.Cols" sId="1"/>
    <undo index="0" exp="area" ref3D="1" dr="$A$1:$XFD$1" dn="Z_9C4FFE45_07DA_4056_9B03_EF35E04ABBDA_.wvu.Rows" sId="1"/>
    <undo index="0" exp="area" ref3D="1" dr="$A$13:$XFD$15" dn="Z_9C4FFE45_07DA_4056_9B03_EF35E04ABBDA_.wvu.PrintTitles" sId="1"/>
    <undo index="0" exp="area" ref3D="1" dr="$A$13:$XFD$15" dn="Z_83C3FD0F_F2F6_4F14_BD62_22F9057A75FE_.wvu.PrintTitles" sId="1"/>
    <undo index="0" exp="area" ref3D="1" dr="$A$1:$XFD$1" dn="Z_6A9988A8_409B_4DAD_A496_C00A775EB660_.wvu.Rows" sId="1"/>
    <undo index="0" exp="area" ref3D="1" dr="$A$13:$XFD$15" dn="Z_6A9988A8_409B_4DAD_A496_C00A775EB660_.wvu.PrintTitles" sId="1"/>
    <undo index="0" exp="area" ref3D="1" dr="$A$1:$XFD$1" dn="Z_3DA5D37E_20C8_46DD_A41F_2203F037AC59_.wvu.Rows" sId="1"/>
    <undo index="0" exp="area" ref3D="1" dr="$A$13:$XFD$15" dn="Z_3DA5D37E_20C8_46DD_A41F_2203F037AC59_.wvu.PrintTitles" sId="1"/>
    <undo index="0" exp="area" ref3D="1" dr="$A$13:$XFD$15" dn="Z_3072757A_90B5_47FD_AEF5_2817EE27D605_.wvu.PrintTitles" sId="1"/>
    <undo index="0" exp="area" ref3D="1" dr="$A$14:$XFD$15" dn="Z_1C635355_C133_42E7_9B31_E4DB8BC0968F_.wvu.Rows" sId="1"/>
    <undo index="0" exp="area" ref3D="1" dr="$A$13:$XFD$15" dn="Z_1C635355_C133_42E7_9B31_E4DB8BC0968F_.wvu.PrintTitles" sId="1"/>
    <undo index="0" exp="area" ref3D="1" dr="$A$13:$XFD$15" dn="Z_048B60E3_60EA_4365_9362_DA2FF8F571E1_.wvu.PrintTitles" sId="1"/>
    <undo index="0" exp="area" ref3D="1" dr="$A$14:$XFD$15" dn="Z_A4B569E9_D242_4046_A20E_6DF48AC0FB42_.wvu.Rows" sId="1"/>
    <rfmt sheetId="1" xfDxf="1" sqref="N1:N1048576" start="0" length="0">
      <dxf>
        <font>
          <sz val="8"/>
          <color rgb="FFFF0000"/>
          <name val="Times New Roman"/>
          <scheme val="none"/>
        </font>
        <numFmt numFmtId="168" formatCode="0.00000"/>
        <alignment horizontal="center" vertical="center" readingOrder="0"/>
      </dxf>
    </rfmt>
    <rfmt sheetId="1" sqref="N1" start="0" length="0">
      <dxf>
        <font>
          <b/>
          <sz val="12"/>
          <color rgb="FFFF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vertical="top" wrapText="1" readingOrder="0"/>
      </dxf>
    </rfmt>
    <rfmt sheetId="1" sqref="N2" start="0" length="0">
      <dxf>
        <font>
          <b/>
          <sz val="12"/>
          <color rgb="FFFF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vertical="top" wrapText="1" readingOrder="0"/>
      </dxf>
    </rfmt>
    <rfmt sheetId="1" sqref="N3" start="0" length="0">
      <dxf>
        <font>
          <b/>
          <sz val="12"/>
          <color rgb="FFFF0000"/>
          <name val="Times New Roman"/>
          <scheme val="none"/>
        </font>
        <alignment wrapText="1" readingOrder="0"/>
      </dxf>
    </rfmt>
    <rfmt sheetId="1" sqref="N4" start="0" length="0">
      <dxf>
        <font>
          <b/>
          <sz val="12"/>
          <color rgb="FFFF0000"/>
          <name val="Times New Roman"/>
          <scheme val="none"/>
        </font>
        <alignment wrapText="1" readingOrder="0"/>
      </dxf>
    </rfmt>
    <rfmt sheetId="1" sqref="N5" start="0" length="0">
      <dxf>
        <font>
          <b/>
          <sz val="12"/>
          <color rgb="FFFF0000"/>
          <name val="Times New Roman"/>
          <scheme val="none"/>
        </font>
        <alignment wrapText="1" readingOrder="0"/>
      </dxf>
    </rfmt>
    <rfmt sheetId="1" sqref="N6" start="0" length="0">
      <dxf>
        <font>
          <b/>
          <sz val="12"/>
          <color rgb="FFFF0000"/>
          <name val="Times New Roman"/>
          <scheme val="none"/>
        </font>
        <alignment wrapText="1" readingOrder="0"/>
      </dxf>
    </rfmt>
    <rfmt sheetId="1" sqref="N7" start="0" length="0">
      <dxf>
        <font>
          <b/>
          <sz val="12"/>
          <color rgb="FFFF0000"/>
          <name val="Times New Roman"/>
          <scheme val="none"/>
        </font>
        <alignment wrapText="1" readingOrder="0"/>
      </dxf>
    </rfmt>
    <rfmt sheetId="1" sqref="N8" start="0" length="0">
      <dxf>
        <font>
          <b/>
          <sz val="12"/>
          <color rgb="FFFF0000"/>
          <name val="Times New Roman"/>
          <scheme val="none"/>
        </font>
        <alignment horizontal="general" wrapText="1" readingOrder="0"/>
      </dxf>
    </rfmt>
    <rfmt sheetId="1" sqref="N9" start="0" length="0">
      <dxf>
        <font>
          <b/>
          <sz val="12"/>
          <color rgb="FFFF0000"/>
          <name val="Times New Roman"/>
          <scheme val="none"/>
        </font>
        <alignment wrapText="1" readingOrder="0"/>
      </dxf>
    </rfmt>
    <rfmt sheetId="1" sqref="N10" start="0" length="0">
      <dxf>
        <font>
          <b/>
          <sz val="12"/>
          <color rgb="FFFF0000"/>
          <name val="Times New Roman"/>
          <scheme val="none"/>
        </font>
        <alignment wrapText="1" readingOrder="0"/>
      </dxf>
    </rfmt>
    <rfmt sheetId="1" sqref="N11" start="0" length="0">
      <dxf>
        <font>
          <b/>
          <sz val="12"/>
          <color rgb="FFFF0000"/>
          <name val="Times New Roman"/>
          <scheme val="none"/>
        </font>
        <alignment wrapText="1" readingOrder="0"/>
      </dxf>
    </rfmt>
    <rfmt sheetId="1" sqref="N12" start="0" length="0">
      <dxf>
        <font>
          <b/>
          <sz val="12"/>
          <color rgb="FFFF0000"/>
          <name val="Times New Roman"/>
          <scheme val="none"/>
        </font>
        <alignment wrapText="1" readingOrder="0"/>
      </dxf>
    </rfmt>
    <rfmt sheetId="1" sqref="N13" start="0" length="0">
      <dxf>
        <font>
          <sz val="8"/>
          <color rgb="FFFF0000"/>
          <name val="Times New Roman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4" start="0" length="0">
      <dxf>
        <font>
          <sz val="8"/>
          <color rgb="FFFF0000"/>
          <name val="Times New Roman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N15" t="inlineStr">
        <is>
          <t>СВЕРКА</t>
        </is>
      </nc>
      <ndxf>
        <font>
          <sz val="8"/>
          <color rgb="FFFF0000"/>
          <name val="Times New Roman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N16" start="0" length="0">
      <dxf>
        <font>
          <sz val="12"/>
          <color rgb="FFFF0000"/>
          <name val="Times New Roman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N17">
        <f>O17+P17+Q17+T17+U17+V17+W17-L17</f>
      </nc>
      <ndxf>
        <font>
          <b/>
          <sz val="9"/>
          <color rgb="FFFF000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8">
        <f>O18+P18+Q18+T18+U18+V18+W18-L18</f>
      </nc>
      <ndxf>
        <font>
          <b/>
          <sz val="9"/>
          <color rgb="FFFF000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9">
        <f>O19+P19+Q19+T19+U19+V19+W19-L19</f>
      </nc>
      <ndxf>
        <font>
          <b/>
          <sz val="9"/>
          <color rgb="FFFF000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20">
        <f>O20+P20+Q20+T20+U20+V20+W20-L20</f>
      </nc>
      <ndxf>
        <font>
          <b/>
          <sz val="9"/>
          <color rgb="FFFF000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21">
        <f>O21+P21+Q21+T21+U21+V21+W21-L21</f>
      </nc>
      <ndxf>
        <font>
          <b/>
          <sz val="9"/>
          <color rgb="FFFF000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2398" sId="1">
    <oc r="AA17">
      <f>H17-F17</f>
    </oc>
    <nc r="AA17"/>
  </rcc>
  <rcc rId="2399" sId="1">
    <oc r="AA18">
      <f>H18-F18</f>
    </oc>
    <nc r="AA18"/>
  </rcc>
  <rcc rId="2400" sId="1">
    <oc r="AB18">
      <v>27362</v>
    </oc>
    <nc r="AB18"/>
  </rcc>
  <rcc rId="2401" sId="1">
    <oc r="AC18">
      <f>AA18+AB18</f>
    </oc>
    <nc r="AC18"/>
  </rcc>
  <rcc rId="2402" sId="1">
    <oc r="AA19">
      <f>H19-F19</f>
    </oc>
    <nc r="AA19"/>
  </rcc>
  <rcc rId="2403" sId="1">
    <oc r="AA20">
      <f>H20-F20</f>
    </oc>
    <nc r="AA20"/>
  </rcc>
  <rcc rId="2404" sId="1">
    <oc r="AB20">
      <f>632.3+12356.8</f>
    </oc>
    <nc r="AB20"/>
  </rcc>
  <rcc rId="2405" sId="1">
    <oc r="AC20">
      <f>AA20+AB20</f>
    </oc>
    <nc r="AC20"/>
  </rcc>
  <rcc rId="2406" sId="1">
    <oc r="AA21">
      <f>H21-F21</f>
    </oc>
    <nc r="AA21"/>
  </rcc>
  <rcc rId="2407" sId="1">
    <oc r="AB21">
      <v>759.3</v>
    </oc>
    <nc r="AB21"/>
  </rcc>
  <rcc rId="2408" sId="1">
    <oc r="AC21">
      <f>AA21+AB21</f>
    </oc>
    <nc r="AC21"/>
  </rcc>
  <rdn rId="0" localSheetId="1" customView="1" name="Z_8861B0C5_F7D2_4E42_8A04_95F11812DD0C_.wvu.PrintTitles" hidden="1" oldHidden="1">
    <formula>Отчет!$13:$15</formula>
  </rdn>
  <rdn rId="0" localSheetId="1" customView="1" name="Z_8861B0C5_F7D2_4E42_8A04_95F11812DD0C_.wvu.FilterData" hidden="1" oldHidden="1">
    <formula>Отчет!$A$16:$W$21</formula>
  </rdn>
  <rcv guid="{8861B0C5-F7D2-4E42-8A04-95F11812DD0C}" action="add"/>
</revisions>
</file>

<file path=xl/revisions/revisionLog3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5" sId="1">
    <oc r="P4" t="inlineStr">
      <is>
        <t>Отчет о результатах мониторинга реализации бюджетных программ ( подпрограмм) на 01 июня 2018 года</t>
      </is>
    </oc>
    <nc r="P4" t="inlineStr">
      <is>
        <t>Отчет о результатах мониторинга реализации бюджетных программ ( подпрограмм) на 01 июля 2018 года</t>
      </is>
    </nc>
  </rcc>
  <rcc rId="2356" sId="1" numFmtId="4">
    <oc r="G18">
      <v>17691.099999999999</v>
    </oc>
    <nc r="G18">
      <v>20366.099999999999</v>
    </nc>
  </rcc>
  <rcc rId="2357" sId="1" numFmtId="4">
    <oc r="H18">
      <v>17913.900000000001</v>
    </oc>
    <nc r="H18">
      <v>25707.9</v>
    </nc>
  </rcc>
  <rcc rId="2358" sId="1" numFmtId="4">
    <oc r="J18">
      <v>14182</v>
    </oc>
    <nc r="J18">
      <v>18603.900000000001</v>
    </nc>
  </rcc>
  <rcc rId="2359" sId="1" numFmtId="4">
    <oc r="H19">
      <v>1850.6846</v>
    </oc>
    <nc r="H19">
      <v>2070.6999999999998</v>
    </nc>
  </rcc>
  <rcc rId="2360" sId="1" numFmtId="4">
    <oc r="J19">
      <v>1850.6846</v>
    </oc>
    <nc r="J19">
      <v>2070.6999999999998</v>
    </nc>
  </rcc>
  <rcc rId="2361" sId="1" numFmtId="4">
    <oc r="G20">
      <v>21749.3</v>
    </oc>
    <nc r="G20">
      <v>27633.3</v>
    </nc>
  </rcc>
  <rcc rId="2362" sId="1" numFmtId="4">
    <oc r="H20">
      <v>20186.900000000001</v>
    </oc>
    <nc r="H20">
      <v>27195.599999999999</v>
    </nc>
  </rcc>
  <rcc rId="2363" sId="1" numFmtId="4">
    <oc r="J20">
      <v>16359.2</v>
    </oc>
    <nc r="J20">
      <v>22865.599999999999</v>
    </nc>
  </rcc>
  <rcc rId="2364" sId="1" numFmtId="4">
    <oc r="G21">
      <v>4071</v>
    </oc>
    <nc r="G21">
      <v>4571</v>
    </nc>
  </rcc>
  <rcc rId="2365" sId="1" numFmtId="4">
    <oc r="H21">
      <v>3087.4</v>
    </oc>
    <nc r="H21">
      <v>4317.6000000000004</v>
    </nc>
  </rcc>
  <rcc rId="2366" sId="1" numFmtId="4">
    <oc r="J21">
      <v>2820.7</v>
    </oc>
    <nc r="J21">
      <v>3515.2</v>
    </nc>
  </rcc>
  <rcc rId="2367" sId="1">
    <oc r="Q18">
      <v>-2356.1999999999998</v>
    </oc>
    <nc r="Q18"/>
  </rcc>
  <rcc rId="2368" sId="1">
    <oc r="P18">
      <v>-1152.9000000000001</v>
    </oc>
    <nc r="P18">
      <v>-749.4</v>
    </nc>
  </rcc>
  <rcc rId="2369" sId="1">
    <nc r="O18">
      <v>-1012.8</v>
    </nc>
  </rcc>
  <rcc rId="2370" sId="1">
    <oc r="W19">
      <v>-2003.3154</v>
    </oc>
    <nc r="W19">
      <v>-1783.3</v>
    </nc>
  </rcc>
  <rcc rId="2371" sId="1" numFmtId="4">
    <oc r="P20">
      <v>-120.6</v>
    </oc>
    <nc r="P20">
      <v>-425.5</v>
    </nc>
  </rcc>
  <rcc rId="2372" sId="1">
    <oc r="O20">
      <v>-1642</v>
    </oc>
    <nc r="O20">
      <v>-1577.1</v>
    </nc>
  </rcc>
  <rcc rId="2373" sId="1">
    <nc r="Q20">
      <v>-252</v>
    </nc>
  </rcc>
  <rcc rId="2374" sId="1">
    <oc r="W20">
      <v>-3627.5</v>
    </oc>
    <nc r="W20">
      <v>-2513.1</v>
    </nc>
  </rcc>
  <rcc rId="2375" sId="1">
    <oc r="X19" t="inlineStr">
      <is>
        <r>
          <rPr>
            <b/>
            <sz val="9"/>
            <rFont val="Times New Roman"/>
            <family val="1"/>
            <charset val="204"/>
          </rPr>
          <t>2 003,3 тыс. тенге</t>
        </r>
        <r>
          <rPr>
            <sz val="9"/>
            <rFont val="Times New Roman"/>
            <family val="1"/>
            <charset val="204"/>
          </rPr>
          <t xml:space="preserve"> -  оплата по факту оказания услуг в июне. </t>
        </r>
      </is>
    </oc>
    <nc r="X19" t="inlineStr">
      <is>
        <r>
          <rPr>
            <b/>
            <sz val="9"/>
            <rFont val="Times New Roman"/>
            <family val="1"/>
            <charset val="204"/>
          </rPr>
          <t>1783,3 тыс. тенге</t>
        </r>
        <r>
          <rPr>
            <sz val="9"/>
            <rFont val="Times New Roman"/>
            <family val="1"/>
            <charset val="204"/>
          </rPr>
          <t xml:space="preserve"> -  договор на стадии заключения с поставщиком (мебель)</t>
        </r>
      </is>
    </nc>
  </rcc>
  <rcc rId="2376" sId="1">
    <oc r="X18" t="inlineStr">
      <is>
        <r>
          <rPr>
            <b/>
            <sz val="9"/>
            <rFont val="Times New Roman"/>
            <family val="1"/>
            <charset val="204"/>
          </rPr>
          <t xml:space="preserve">
1152,9тыс.тенге - </t>
        </r>
        <r>
          <rPr>
            <sz val="9"/>
            <rFont val="Times New Roman"/>
            <family val="1"/>
            <charset val="204"/>
          </rPr>
          <t xml:space="preserve">экономия по ФОТ;
</t>
        </r>
        <r>
          <rPr>
            <b/>
            <sz val="9"/>
            <rFont val="Times New Roman"/>
            <family val="1"/>
            <charset val="204"/>
          </rPr>
          <t>2356,2тыс.тенге - необходимость внесения изменений в план финансирования (</t>
        </r>
        <r>
          <rPr>
            <sz val="9"/>
            <rFont val="Times New Roman"/>
            <family val="1"/>
            <charset val="204"/>
          </rPr>
          <t xml:space="preserve">остаток недоиспользованных средств, сложившийся за счет изменения цен и натурального объема потребления;)
</t>
        </r>
      </is>
    </oc>
    <nc r="X18" t="inlineStr">
      <is>
        <r>
          <rPr>
            <b/>
            <sz val="9"/>
            <rFont val="Times New Roman"/>
            <family val="1"/>
            <charset val="204"/>
          </rPr>
          <t xml:space="preserve">
749,4тыс.тенге - </t>
        </r>
        <r>
          <rPr>
            <sz val="9"/>
            <rFont val="Times New Roman"/>
            <family val="1"/>
            <charset val="204"/>
          </rPr>
          <t xml:space="preserve">экономия по ФОТ; изменение графика командировок
</t>
        </r>
        <r>
          <rPr>
            <b/>
            <sz val="9"/>
            <rFont val="Times New Roman"/>
            <family val="1"/>
            <charset val="204"/>
          </rPr>
          <t>1012,8тыс.тенге - необходимость внесения изменений в план финансирования (</t>
        </r>
        <r>
          <rPr>
            <sz val="9"/>
            <rFont val="Times New Roman"/>
            <family val="1"/>
            <charset val="204"/>
          </rPr>
          <t xml:space="preserve">текущая экономия по гос.закупкам)
</t>
        </r>
      </is>
    </nc>
  </rcc>
  <rcc rId="2377" sId="1">
    <oc r="Y19" t="inlineStr">
      <is>
        <r>
          <rPr>
            <b/>
            <sz val="9"/>
            <rFont val="Times New Roman"/>
            <family val="1"/>
            <charset val="204"/>
          </rPr>
          <t>2 003,3 мың теңге</t>
        </r>
        <r>
          <rPr>
            <sz val="9"/>
            <rFont val="Times New Roman"/>
            <family val="1"/>
            <charset val="204"/>
          </rPr>
          <t xml:space="preserve"> -  </t>
        </r>
      </is>
    </oc>
    <nc r="Y19"/>
  </rcc>
  <rcc rId="2378" sId="1">
    <oc r="X20" t="inlineStr">
      <is>
        <r>
          <rPr>
            <b/>
            <sz val="9"/>
            <rFont val="Times New Roman"/>
            <family val="1"/>
            <charset val="204"/>
          </rPr>
          <t xml:space="preserve">120,6 тыс. тенге - экономия по ФОТ;
1642 тыс.тенге </t>
        </r>
        <r>
          <rPr>
            <sz val="9"/>
            <rFont val="Times New Roman"/>
            <family val="1"/>
            <charset val="204"/>
          </rPr>
          <t xml:space="preserve">экономия по результатам государственных закупок; 
</t>
        </r>
        <r>
          <rPr>
            <b/>
            <sz val="9"/>
            <rFont val="Times New Roman"/>
            <family val="1"/>
            <charset val="204"/>
          </rPr>
          <t xml:space="preserve">3627,5тыс.тенге -  необходимость внесения изменений в план финансирования( </t>
        </r>
        <r>
          <rPr>
            <sz val="9"/>
            <rFont val="Times New Roman"/>
            <family val="1"/>
            <charset val="204"/>
          </rPr>
          <t xml:space="preserve"> остаток недоиспользованных средств, сложившийся за счет изменения цен и натурального объема потребления; (оплата по факту оказания услуг в июне (проведение мероприятий)
</t>
        </r>
        <r>
          <rPr>
            <b/>
            <sz val="9"/>
            <rFont val="Times New Roman"/>
            <family val="1"/>
            <charset val="204"/>
          </rPr>
          <t/>
        </r>
      </is>
    </oc>
    <nc r="X20" t="inlineStr">
      <is>
        <r>
          <rPr>
            <b/>
            <sz val="9"/>
            <rFont val="Times New Roman"/>
            <family val="1"/>
            <charset val="204"/>
          </rPr>
          <t xml:space="preserve">425,5 тыс. тенге - </t>
        </r>
        <r>
          <rPr>
            <sz val="9"/>
            <rFont val="Times New Roman"/>
            <family val="1"/>
            <charset val="204"/>
          </rPr>
          <t>экономия по ФОТ; изменение  графика командировок</t>
        </r>
        <r>
          <rPr>
            <b/>
            <sz val="9"/>
            <rFont val="Times New Roman"/>
            <family val="1"/>
            <charset val="204"/>
          </rPr>
          <t xml:space="preserve">
252 тыс.тенге-</t>
        </r>
        <r>
          <rPr>
            <sz val="9"/>
            <rFont val="Times New Roman"/>
            <family val="1"/>
            <charset val="204"/>
          </rPr>
          <t xml:space="preserve"> остаток недоиспользованных средств, сложившийся за счет изменения цен и натурального объема потребления по аренде транспорта </t>
        </r>
        <r>
          <rPr>
            <b/>
            <sz val="9"/>
            <rFont val="Times New Roman"/>
            <family val="1"/>
            <charset val="204"/>
          </rPr>
          <t xml:space="preserve">
1577,1- </t>
        </r>
        <r>
          <rPr>
            <sz val="9"/>
            <rFont val="Times New Roman"/>
            <family val="1"/>
            <charset val="204"/>
          </rPr>
          <t xml:space="preserve">экономия по результатам государственных закупок; 
</t>
        </r>
        <r>
          <rPr>
            <b/>
            <sz val="9"/>
            <rFont val="Times New Roman"/>
            <family val="1"/>
            <charset val="204"/>
          </rPr>
          <t xml:space="preserve">2513,1тыс.тенге -  </t>
        </r>
        <r>
          <rPr>
            <sz val="9"/>
            <rFont val="Times New Roman"/>
            <family val="1"/>
            <charset val="204"/>
          </rPr>
          <t xml:space="preserve">незавершены конкурсные процедуры по разработке мобильного прилодения в связи с обжалованием поставщиками итогов конкурса, невыполнение договорных обязательств (изготовление брендовых книг, рекламно-полиграф.продукц, поставка квадракоптера)
</t>
        </r>
        <r>
          <rPr>
            <b/>
            <sz val="9"/>
            <rFont val="Times New Roman"/>
            <family val="1"/>
            <charset val="204"/>
          </rPr>
          <t/>
        </r>
      </is>
    </nc>
  </rcc>
  <rcc rId="2379" sId="1" numFmtId="4">
    <oc r="K18">
      <v>85.289219939619258</v>
    </oc>
    <nc r="K18">
      <v>91.3</v>
    </nc>
  </rcc>
  <rcc rId="2380" sId="1" numFmtId="4">
    <oc r="K19">
      <v>48.019839128178518</v>
    </oc>
    <nc r="K19">
      <v>53.72</v>
    </nc>
  </rcc>
  <rcc rId="2381" sId="1" numFmtId="4">
    <oc r="K20">
      <v>76.074844932446723</v>
    </oc>
    <nc r="K20">
      <v>82.66</v>
    </nc>
  </rcc>
  <rcc rId="2382" sId="1" numFmtId="4">
    <oc r="K21">
      <v>77.667588235294119</v>
    </oc>
    <nc r="K21">
      <v>76.900000000000006</v>
    </nc>
  </rcc>
  <rcc rId="2383" sId="1" numFmtId="4">
    <oc r="K17">
      <v>76.511338231206508</v>
    </oc>
    <nc r="K17">
      <v>83.4</v>
    </nc>
  </rcc>
  <rcc rId="2384" sId="1">
    <nc r="O21">
      <v>-253.5</v>
    </nc>
  </rcc>
  <rcc rId="2385" sId="1">
    <oc r="W21">
      <v>-1250.3</v>
    </oc>
    <nc r="W21">
      <v>-802.3</v>
    </nc>
  </rcc>
  <rcc rId="2386" sId="1">
    <oc r="X21" t="inlineStr">
      <is>
        <t>1250,3 тыс. тенге-  длительное проведение процедур залючения договоров. ( приобретение масбука, квадракоптера, объектива)</t>
      </is>
    </oc>
    <nc r="X21" t="inlineStr">
      <is>
        <r>
          <t>253,5 тыс.тенге- э</t>
        </r>
        <r>
          <rPr>
            <sz val="9"/>
            <rFont val="Times New Roman"/>
            <family val="1"/>
            <charset val="204"/>
          </rPr>
          <t xml:space="preserve">кономия по гос.закупкам; 
</t>
        </r>
        <r>
          <rPr>
            <b/>
            <sz val="9"/>
            <rFont val="Times New Roman"/>
            <family val="1"/>
            <charset val="204"/>
          </rPr>
          <t>802,3 тыс.тенге</t>
        </r>
        <r>
          <rPr>
            <sz val="9"/>
            <rFont val="Times New Roman"/>
            <family val="1"/>
            <charset val="204"/>
          </rPr>
          <t>- невыполнение поставщиком договрных обязательств, товар несоответствует тех.спецификации, оплата после замены товара</t>
        </r>
      </is>
    </nc>
  </rcc>
  <rcc rId="2387" sId="1">
    <oc r="Z18" t="inlineStr">
      <is>
        <t>25405,8 тыс.тенге -  обязательства не требующие регистрации;
10564тыс.тенге - срок проведения гос.закупок  по плану гос.закупок предусмотрен июнь-декабрь</t>
      </is>
    </oc>
    <nc r="Z18" t="inlineStr">
      <is>
        <t>22776,9 тыс.тенге -  обязательства не требующие регистрации;
5398,9тыс.тенге - срок проведения гос.закупок  по плану гос.закупок предусмотрен июль-декабрь</t>
      </is>
    </nc>
  </rcc>
  <rcc rId="2388" sId="1">
    <oc r="AA18" t="inlineStr">
      <is>
        <r>
          <rPr>
            <b/>
            <sz val="9"/>
            <rFont val="Times New Roman"/>
            <family val="1"/>
            <charset val="204"/>
          </rPr>
          <t xml:space="preserve">1 644,9 мың теңге - </t>
        </r>
        <r>
          <rPr>
            <sz val="9"/>
            <rFont val="Times New Roman"/>
            <family val="1"/>
            <charset val="204"/>
          </rPr>
          <t>мемлекеттік сатып алу нәтижелері бойынша қаражат үнемі;</t>
        </r>
        <r>
          <rPr>
            <b/>
            <sz val="9"/>
            <rFont val="Times New Roman"/>
            <family val="1"/>
            <charset val="204"/>
          </rPr>
          <t xml:space="preserve">
27 362,0 мың теңге </t>
        </r>
        <r>
          <rPr>
            <sz val="9"/>
            <rFont val="Times New Roman"/>
            <family val="1"/>
            <charset val="204"/>
          </rPr>
          <t xml:space="preserve">- міндеттемелер төлемдерді өткізі шмсына қарай тіркеледі; 
</t>
        </r>
        <r>
          <rPr>
            <b/>
            <sz val="9"/>
            <rFont val="Times New Roman"/>
            <family val="1"/>
            <charset val="204"/>
          </rPr>
          <t xml:space="preserve">10 216,9 мың теңге </t>
        </r>
        <r>
          <rPr>
            <sz val="9"/>
            <rFont val="Times New Roman"/>
            <family val="1"/>
            <charset val="204"/>
          </rPr>
          <t xml:space="preserve">-мемлекеттік сатып алуды өткізі мерзімі жоспар бойынша мамыр-қарашада қарастырылған; 
  </t>
        </r>
      </is>
    </oc>
    <nc r="AA18" t="inlineStr">
      <is>
        <r>
          <rPr>
            <b/>
            <sz val="9"/>
            <rFont val="Times New Roman"/>
            <family val="1"/>
            <charset val="204"/>
          </rPr>
          <t xml:space="preserve">
22776,9 мың теңге </t>
        </r>
        <r>
          <rPr>
            <sz val="9"/>
            <rFont val="Times New Roman"/>
            <family val="1"/>
            <charset val="204"/>
          </rPr>
          <t xml:space="preserve">- міндеттемелер төлемдерді өткізі шмсына қарай тіркеледі; 
</t>
        </r>
        <r>
          <rPr>
            <b/>
            <sz val="9"/>
            <rFont val="Times New Roman"/>
            <family val="1"/>
            <charset val="204"/>
          </rPr>
          <t xml:space="preserve">5398,9мың теңге </t>
        </r>
        <r>
          <rPr>
            <sz val="9"/>
            <rFont val="Times New Roman"/>
            <family val="1"/>
            <charset val="204"/>
          </rPr>
          <t xml:space="preserve">-мемлекеттік сатып алуды өткізі мерзімі жоспар бойынша шілде-қарашада қарастырылған; 
  </t>
        </r>
      </is>
    </nc>
  </rcc>
  <rcc rId="2389" sId="1">
    <oc r="AA19" t="inlineStr">
      <is>
        <r>
          <rPr>
            <b/>
            <sz val="9"/>
            <rFont val="Times New Roman"/>
            <family val="1"/>
            <charset val="204"/>
          </rPr>
          <t xml:space="preserve">2 003,3 мың теңге </t>
        </r>
        <r>
          <rPr>
            <sz val="9"/>
            <rFont val="Times New Roman"/>
            <family val="1"/>
            <charset val="204"/>
          </rPr>
          <t>-  а.ж. 21 мамырына дейін бір көзден алу тәсілімен жиһаз сатып алу жоспарланған;</t>
        </r>
      </is>
    </oc>
    <nc r="AA19"/>
  </rcc>
  <rcc rId="2390" sId="1">
    <oc r="Z19" t="inlineStr">
      <is>
        <r>
          <rPr>
            <b/>
            <sz val="9"/>
            <rFont val="Times New Roman"/>
            <family val="1"/>
            <charset val="204"/>
          </rPr>
          <t>2 003,3 тыс. тенге</t>
        </r>
        <r>
          <rPr>
            <sz val="9"/>
            <rFont val="Times New Roman"/>
            <family val="1"/>
            <charset val="204"/>
          </rPr>
          <t xml:space="preserve"> -  оплата в июне-июле</t>
        </r>
      </is>
    </oc>
    <nc r="Z19" t="inlineStr">
      <is>
        <t>1783,3 тыс.тенге- срок проведения гос.закупок июль- сентябрь 2018</t>
      </is>
    </nc>
  </rcc>
  <rcc rId="2391" sId="1">
    <oc r="Z20" t="inlineStr">
      <is>
        <t xml:space="preserve">
10974,3тыс.тенге -  обязательства не требующие регистрации;
125121,5 тыс.тенге - срок проведения гос.закупок  по плану гос.закупок предусмотрен в июне- декабре</t>
      </is>
    </oc>
    <nc r="Z20" t="inlineStr">
      <is>
        <t xml:space="preserve">
9732,9тыс.тенге -  обязательства не требующие регистрации;
119354,2 тыс.тенге - срок проведения гос.закупок  по плану гос.закупок предусмотрен в июле- декабре</t>
      </is>
    </nc>
  </rcc>
  <rcc rId="2392" sId="1">
    <oc r="AA20" t="inlineStr">
      <is>
        <r>
          <rPr>
            <b/>
            <sz val="9"/>
            <rFont val="Times New Roman"/>
            <family val="1"/>
            <charset val="204"/>
          </rPr>
          <t>632,3 мың теңге -</t>
        </r>
        <r>
          <rPr>
            <sz val="9"/>
            <rFont val="Times New Roman"/>
            <family val="1"/>
            <charset val="204"/>
          </rPr>
          <t xml:space="preserve"> қорытындысы 2018.24.04 өткен, шарттар жасалу сатысында (көлік қызметтері, байланыс қызметтерінің төлемі);</t>
        </r>
        <r>
          <rPr>
            <b/>
            <sz val="9"/>
            <rFont val="Times New Roman"/>
            <family val="1"/>
            <charset val="204"/>
          </rPr>
          <t xml:space="preserve">
12 356,8 мың теңге </t>
        </r>
        <r>
          <rPr>
            <sz val="9"/>
            <rFont val="Times New Roman"/>
            <family val="1"/>
            <charset val="204"/>
          </rPr>
          <t xml:space="preserve">- міндеттемелер төлемдерді өткізі шмсына қарай тіркеледі; 
</t>
        </r>
        <r>
          <rPr>
            <b/>
            <sz val="9"/>
            <rFont val="Times New Roman"/>
            <family val="1"/>
            <charset val="204"/>
          </rPr>
          <t xml:space="preserve">28 374,0 мың теңге </t>
        </r>
        <r>
          <rPr>
            <sz val="9"/>
            <rFont val="Times New Roman"/>
            <family val="1"/>
            <charset val="204"/>
          </rPr>
          <t xml:space="preserve">-мемлекеттік сатып алуды өткізі мерзімі жоспар бойынша мамыр-қарашада қарастырылған; 
  </t>
        </r>
      </is>
    </oc>
    <nc r="AA20"/>
  </rcc>
  <rcc rId="2393" sId="1">
    <oc r="AA21" t="inlineStr">
      <is>
        <r>
          <rPr>
            <b/>
            <sz val="9"/>
            <rFont val="Times New Roman"/>
            <family val="1"/>
            <charset val="204"/>
          </rPr>
          <t>759,3 мың теңге</t>
        </r>
        <r>
          <rPr>
            <sz val="9"/>
            <rFont val="Times New Roman"/>
            <family val="1"/>
            <charset val="204"/>
          </rPr>
          <t xml:space="preserve"> - конкурс жарияланбаған (Apple шығаратын MacBook - ноутбук сатып алу);
</t>
        </r>
        <r>
          <rPr>
            <b/>
            <sz val="9"/>
            <rFont val="Times New Roman"/>
            <family val="1"/>
            <charset val="204"/>
          </rPr>
          <t xml:space="preserve">2 189,0  мың теңге - </t>
        </r>
        <r>
          <rPr>
            <sz val="9"/>
            <rFont val="Times New Roman"/>
            <family val="1"/>
            <charset val="204"/>
          </rPr>
          <t xml:space="preserve">мемлекеттік сатып алуды өткізі мерзімі жоспар бойынша мамыр-қарашада қарастырылған; 
  </t>
        </r>
      </is>
    </oc>
    <nc r="AA21"/>
  </rcc>
  <rcc rId="2394" sId="1">
    <oc r="Z21" t="inlineStr">
      <is>
        <r>
          <rPr>
            <b/>
            <sz val="8"/>
            <rFont val="Times New Roman"/>
            <family val="1"/>
            <charset val="204"/>
          </rPr>
          <t>2501,6 тыс. тенге</t>
        </r>
        <r>
          <rPr>
            <sz val="8"/>
            <rFont val="Times New Roman"/>
            <family val="1"/>
            <charset val="204"/>
          </rPr>
          <t xml:space="preserve"> -   срок проведения государственных закупок  по плану госзакупок предусмотрен в  июнь  - ноябре;</t>
        </r>
      </is>
    </oc>
    <nc r="Z21" t="inlineStr">
      <is>
        <r>
          <rPr>
            <b/>
            <sz val="8"/>
            <rFont val="Times New Roman"/>
            <family val="1"/>
            <charset val="204"/>
          </rPr>
          <t>1271,5 тыс. тенге</t>
        </r>
        <r>
          <rPr>
            <sz val="8"/>
            <rFont val="Times New Roman"/>
            <family val="1"/>
            <charset val="204"/>
          </rPr>
          <t xml:space="preserve"> -   срок проведения государственных закупок  по плану госзакупок предусмотрен в  июль  - ноябре;</t>
        </r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C25"/>
  <sheetViews>
    <sheetView tabSelected="1" topLeftCell="A4" zoomScale="85" zoomScaleNormal="85" workbookViewId="0">
      <pane xSplit="4" ySplit="7" topLeftCell="E11" activePane="bottomRight" state="frozen"/>
      <selection activeCell="A4" sqref="A4"/>
      <selection pane="topRight" activeCell="E4" sqref="E4"/>
      <selection pane="bottomLeft" activeCell="A11" sqref="A11"/>
      <selection pane="bottomRight" activeCell="L21" sqref="L21"/>
    </sheetView>
  </sheetViews>
  <sheetFormatPr defaultColWidth="9.140625" defaultRowHeight="15" x14ac:dyDescent="0.2"/>
  <cols>
    <col min="1" max="3" width="4" style="11" customWidth="1"/>
    <col min="4" max="4" width="24.7109375" style="3" customWidth="1"/>
    <col min="5" max="5" width="16.140625" style="3" customWidth="1"/>
    <col min="6" max="6" width="15.28515625" style="3" customWidth="1"/>
    <col min="7" max="7" width="13.85546875" style="3" customWidth="1"/>
    <col min="8" max="8" width="14" style="3" customWidth="1"/>
    <col min="9" max="9" width="14" style="21" customWidth="1"/>
    <col min="10" max="10" width="13.85546875" style="3" customWidth="1"/>
    <col min="11" max="11" width="11.28515625" style="3" customWidth="1"/>
    <col min="12" max="12" width="14.85546875" style="3" customWidth="1"/>
    <col min="13" max="13" width="13.28515625" style="3" customWidth="1"/>
    <col min="14" max="14" width="12.7109375" style="21" customWidth="1"/>
    <col min="15" max="16" width="16.7109375" style="3" bestFit="1" customWidth="1"/>
    <col min="17" max="17" width="9.140625" style="3"/>
    <col min="18" max="18" width="11" style="3" customWidth="1"/>
    <col min="19" max="22" width="10.42578125" style="3" customWidth="1"/>
    <col min="23" max="23" width="55.140625" style="41" bestFit="1" customWidth="1"/>
    <col min="24" max="24" width="38.7109375" style="3" customWidth="1"/>
    <col min="25" max="25" width="36" style="3" customWidth="1"/>
    <col min="26" max="26" width="39.140625" style="41" customWidth="1"/>
    <col min="27" max="27" width="11.42578125" style="3" bestFit="1" customWidth="1"/>
    <col min="28" max="16384" width="9.140625" style="3"/>
  </cols>
  <sheetData>
    <row r="1" spans="1:28" s="5" customFormat="1" ht="15.75" x14ac:dyDescent="0.25">
      <c r="A1" s="1"/>
      <c r="B1" s="2"/>
      <c r="C1" s="2"/>
      <c r="D1" s="3"/>
      <c r="F1" s="7"/>
      <c r="G1" s="93" t="s">
        <v>41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2" spans="1:28" s="5" customFormat="1" ht="15.75" x14ac:dyDescent="0.25">
      <c r="A2" s="8"/>
      <c r="B2" s="2"/>
      <c r="C2" s="2"/>
      <c r="D2" s="6"/>
      <c r="E2" s="9"/>
      <c r="F2" s="7"/>
      <c r="G2" s="93" t="s">
        <v>39</v>
      </c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</row>
    <row r="3" spans="1:28" s="5" customFormat="1" ht="15.75" x14ac:dyDescent="0.25">
      <c r="A3" s="10"/>
      <c r="B3" s="2"/>
      <c r="C3" s="2"/>
      <c r="D3" s="7"/>
      <c r="E3" s="7"/>
      <c r="F3" s="7"/>
      <c r="G3" s="94" t="s">
        <v>40</v>
      </c>
      <c r="H3" s="94"/>
      <c r="I3" s="94"/>
      <c r="J3" s="94"/>
      <c r="K3" s="33"/>
      <c r="L3" s="33"/>
      <c r="M3" s="33"/>
      <c r="N3" s="33"/>
      <c r="O3" s="33"/>
      <c r="P3" s="34"/>
      <c r="Q3" s="34"/>
      <c r="R3" s="34"/>
      <c r="S3" s="33"/>
      <c r="T3" s="33"/>
      <c r="U3" s="33"/>
      <c r="V3" s="33"/>
      <c r="W3" s="39"/>
      <c r="X3" s="33"/>
      <c r="Y3" s="35"/>
      <c r="Z3" s="53"/>
      <c r="AA3" s="36"/>
      <c r="AB3" s="37"/>
    </row>
    <row r="4" spans="1:28" s="5" customFormat="1" ht="15.75" x14ac:dyDescent="0.25">
      <c r="A4" s="10"/>
      <c r="B4" s="2"/>
      <c r="C4" s="2"/>
      <c r="D4" s="7"/>
      <c r="E4" s="7"/>
      <c r="F4" s="7"/>
      <c r="G4" s="59"/>
      <c r="H4" s="59"/>
      <c r="I4" s="59"/>
      <c r="J4" s="59"/>
      <c r="K4" s="33"/>
      <c r="L4" s="33"/>
      <c r="M4" s="33"/>
      <c r="N4" s="33"/>
      <c r="O4" s="64" t="s">
        <v>53</v>
      </c>
      <c r="P4" s="65"/>
      <c r="Q4" s="65"/>
      <c r="R4" s="65"/>
      <c r="S4" s="64"/>
      <c r="T4" s="64"/>
      <c r="U4" s="64"/>
      <c r="V4" s="64"/>
      <c r="W4" s="39"/>
      <c r="X4" s="33"/>
      <c r="Y4" s="35"/>
      <c r="Z4" s="53"/>
      <c r="AA4" s="36"/>
      <c r="AB4" s="37"/>
    </row>
    <row r="5" spans="1:28" s="5" customFormat="1" ht="15.75" x14ac:dyDescent="0.25">
      <c r="A5" s="10"/>
      <c r="B5" s="2"/>
      <c r="C5" s="2"/>
      <c r="D5" s="7"/>
      <c r="E5" s="7"/>
      <c r="F5" s="7"/>
      <c r="G5" s="59"/>
      <c r="H5" s="59"/>
      <c r="I5" s="59"/>
      <c r="J5" s="59"/>
      <c r="K5" s="33"/>
      <c r="L5" s="33"/>
      <c r="M5" s="33"/>
      <c r="N5" s="33"/>
      <c r="O5" s="33"/>
      <c r="P5" s="34"/>
      <c r="Q5" s="34"/>
      <c r="R5" s="34"/>
      <c r="S5" s="33"/>
      <c r="T5" s="33"/>
      <c r="U5" s="33"/>
      <c r="V5" s="33"/>
      <c r="W5" s="39"/>
      <c r="X5" s="33"/>
      <c r="Y5" s="35"/>
      <c r="Z5" s="53"/>
      <c r="AA5" s="36"/>
      <c r="AB5" s="37"/>
    </row>
    <row r="6" spans="1:28" s="5" customFormat="1" ht="15.75" x14ac:dyDescent="0.25">
      <c r="A6" s="74" t="s">
        <v>44</v>
      </c>
      <c r="B6" s="75"/>
      <c r="C6" s="75"/>
      <c r="D6" s="4"/>
      <c r="E6" s="4"/>
      <c r="F6" s="4"/>
      <c r="G6" s="60"/>
      <c r="H6" s="60"/>
      <c r="I6" s="60"/>
      <c r="J6" s="60"/>
      <c r="K6" s="33"/>
      <c r="L6" s="33"/>
      <c r="M6" s="33"/>
      <c r="N6" s="33"/>
      <c r="O6" s="33"/>
      <c r="P6" s="34"/>
      <c r="Q6" s="34"/>
      <c r="R6" s="34"/>
      <c r="S6" s="33"/>
      <c r="T6" s="33"/>
      <c r="U6" s="33"/>
      <c r="V6" s="33"/>
      <c r="W6" s="39"/>
      <c r="X6" s="33"/>
      <c r="Y6" s="35"/>
      <c r="Z6" s="53"/>
      <c r="AA6" s="36"/>
      <c r="AB6" s="37"/>
    </row>
    <row r="7" spans="1:28" s="5" customFormat="1" ht="15.75" x14ac:dyDescent="0.25">
      <c r="A7" s="66" t="s">
        <v>45</v>
      </c>
      <c r="B7" s="72"/>
      <c r="C7" s="72"/>
      <c r="D7" s="73"/>
      <c r="E7" s="73"/>
      <c r="F7" s="73"/>
      <c r="G7" s="60"/>
      <c r="H7" s="60"/>
      <c r="I7" s="60"/>
      <c r="J7" s="60"/>
      <c r="K7" s="33"/>
      <c r="L7" s="33"/>
      <c r="M7" s="33"/>
      <c r="N7" s="33"/>
      <c r="O7" s="33"/>
      <c r="P7" s="34"/>
      <c r="Q7" s="34"/>
      <c r="R7" s="34"/>
      <c r="S7" s="33"/>
      <c r="T7" s="33"/>
      <c r="U7" s="33"/>
      <c r="V7" s="33"/>
      <c r="W7" s="39"/>
      <c r="X7" s="33"/>
      <c r="Y7" s="35"/>
      <c r="Z7" s="53"/>
      <c r="AA7" s="36"/>
      <c r="AB7" s="37"/>
    </row>
    <row r="8" spans="1:28" s="69" customFormat="1" ht="15.75" x14ac:dyDescent="0.25">
      <c r="A8" s="67"/>
      <c r="B8" s="68" t="s">
        <v>46</v>
      </c>
      <c r="C8" s="68"/>
      <c r="G8" s="76"/>
      <c r="H8" s="76"/>
      <c r="I8" s="76"/>
      <c r="J8" s="76"/>
      <c r="K8" s="77"/>
      <c r="L8" s="77"/>
      <c r="M8" s="77"/>
      <c r="N8" s="77"/>
      <c r="O8" s="77"/>
      <c r="P8" s="78"/>
      <c r="Q8" s="78"/>
      <c r="R8" s="78"/>
      <c r="S8" s="77"/>
      <c r="T8" s="77"/>
      <c r="U8" s="77"/>
      <c r="V8" s="77"/>
      <c r="W8" s="79"/>
      <c r="X8" s="77"/>
      <c r="Y8" s="80"/>
      <c r="Z8" s="81"/>
      <c r="AA8" s="82"/>
      <c r="AB8" s="37"/>
    </row>
    <row r="9" spans="1:28" s="5" customFormat="1" ht="15.75" x14ac:dyDescent="0.25">
      <c r="A9" s="71"/>
      <c r="B9" s="70" t="s">
        <v>52</v>
      </c>
      <c r="C9" s="72"/>
      <c r="D9" s="73"/>
      <c r="E9" s="73"/>
      <c r="F9" s="73"/>
      <c r="G9" s="59"/>
      <c r="H9" s="59"/>
      <c r="I9" s="59"/>
      <c r="J9" s="59"/>
      <c r="K9" s="33"/>
      <c r="L9" s="33"/>
      <c r="M9" s="33"/>
      <c r="N9" s="33"/>
      <c r="O9" s="33"/>
      <c r="P9" s="34"/>
      <c r="Q9" s="34"/>
      <c r="R9" s="34"/>
      <c r="S9" s="33"/>
      <c r="T9" s="33"/>
      <c r="U9" s="33"/>
      <c r="V9" s="33"/>
      <c r="W9" s="39"/>
      <c r="X9" s="33"/>
      <c r="Y9" s="35"/>
      <c r="Z9" s="53"/>
      <c r="AA9" s="36"/>
      <c r="AB9" s="37"/>
    </row>
    <row r="10" spans="1:28" s="5" customFormat="1" ht="15.75" x14ac:dyDescent="0.25">
      <c r="A10" s="71"/>
      <c r="B10" s="70" t="s">
        <v>47</v>
      </c>
      <c r="C10" s="72"/>
      <c r="D10" s="73"/>
      <c r="E10" s="73"/>
      <c r="F10" s="73"/>
      <c r="G10" s="60"/>
      <c r="H10" s="60"/>
      <c r="I10" s="60"/>
      <c r="J10" s="60"/>
      <c r="K10" s="33"/>
      <c r="L10" s="33"/>
      <c r="M10" s="33"/>
      <c r="N10" s="33"/>
      <c r="O10" s="33"/>
      <c r="P10" s="34"/>
      <c r="Q10" s="34"/>
      <c r="R10" s="34"/>
      <c r="S10" s="33"/>
      <c r="T10" s="33"/>
      <c r="U10" s="33"/>
      <c r="V10" s="33"/>
      <c r="W10" s="39"/>
      <c r="X10" s="33"/>
      <c r="Y10" s="35"/>
      <c r="Z10" s="53"/>
      <c r="AA10" s="36"/>
      <c r="AB10" s="37"/>
    </row>
    <row r="11" spans="1:28" s="5" customFormat="1" ht="15.75" x14ac:dyDescent="0.25">
      <c r="A11" s="71"/>
      <c r="B11" s="70" t="s">
        <v>49</v>
      </c>
      <c r="C11" s="72"/>
      <c r="D11" s="73"/>
      <c r="E11" s="73"/>
      <c r="F11" s="73"/>
      <c r="G11" s="60"/>
      <c r="H11" s="60"/>
      <c r="I11" s="60"/>
      <c r="J11" s="60"/>
      <c r="K11" s="33"/>
      <c r="L11" s="33"/>
      <c r="M11" s="33"/>
      <c r="N11" s="33"/>
      <c r="O11" s="33"/>
      <c r="P11" s="34"/>
      <c r="Q11" s="34"/>
      <c r="R11" s="34"/>
      <c r="S11" s="33"/>
      <c r="T11" s="33"/>
      <c r="U11" s="33"/>
      <c r="V11" s="33"/>
      <c r="W11" s="39"/>
      <c r="X11" s="33"/>
      <c r="Y11" s="35"/>
      <c r="Z11" s="53"/>
      <c r="AA11" s="36"/>
      <c r="AB11" s="37"/>
    </row>
    <row r="12" spans="1:28" s="5" customFormat="1" ht="15.75" x14ac:dyDescent="0.25">
      <c r="A12" s="71"/>
      <c r="B12" s="72"/>
      <c r="C12" s="72" t="s">
        <v>48</v>
      </c>
      <c r="D12" s="73"/>
      <c r="E12" s="73"/>
      <c r="F12" s="73"/>
      <c r="G12" s="59"/>
      <c r="H12" s="59"/>
      <c r="I12" s="59"/>
      <c r="J12" s="59"/>
      <c r="K12" s="33"/>
      <c r="L12" s="33"/>
      <c r="M12" s="33"/>
      <c r="N12" s="33"/>
      <c r="O12" s="33"/>
      <c r="P12" s="34"/>
      <c r="Q12" s="34"/>
      <c r="R12" s="34"/>
      <c r="S12" s="33"/>
      <c r="T12" s="33"/>
      <c r="U12" s="33"/>
      <c r="V12" s="33"/>
      <c r="W12" s="39"/>
      <c r="X12" s="33"/>
      <c r="Y12" s="35"/>
      <c r="Z12" s="53"/>
      <c r="AA12" s="36"/>
      <c r="AB12" s="37"/>
    </row>
    <row r="13" spans="1:28" s="22" customFormat="1" ht="51" x14ac:dyDescent="0.2">
      <c r="A13" s="85" t="s">
        <v>14</v>
      </c>
      <c r="B13" s="85" t="s">
        <v>15</v>
      </c>
      <c r="C13" s="85" t="s">
        <v>16</v>
      </c>
      <c r="D13" s="88" t="s">
        <v>0</v>
      </c>
      <c r="E13" s="89" t="s">
        <v>17</v>
      </c>
      <c r="F13" s="86" t="s">
        <v>18</v>
      </c>
      <c r="G13" s="87"/>
      <c r="H13" s="90" t="s">
        <v>1</v>
      </c>
      <c r="I13" s="30" t="s">
        <v>36</v>
      </c>
      <c r="J13" s="89" t="s">
        <v>19</v>
      </c>
      <c r="K13" s="83" t="s">
        <v>20</v>
      </c>
      <c r="L13" s="83" t="s">
        <v>21</v>
      </c>
      <c r="M13" s="83" t="s">
        <v>37</v>
      </c>
      <c r="N13" s="84" t="s">
        <v>22</v>
      </c>
      <c r="O13" s="84"/>
      <c r="P13" s="84"/>
      <c r="Q13" s="84" t="s">
        <v>23</v>
      </c>
      <c r="R13" s="84" t="s">
        <v>38</v>
      </c>
      <c r="S13" s="95" t="s">
        <v>24</v>
      </c>
      <c r="T13" s="96"/>
      <c r="U13" s="96"/>
      <c r="V13" s="97"/>
      <c r="W13" s="98" t="s">
        <v>25</v>
      </c>
      <c r="X13" s="38" t="s">
        <v>42</v>
      </c>
      <c r="Y13" s="42" t="s">
        <v>43</v>
      </c>
      <c r="Z13" s="54" t="s">
        <v>42</v>
      </c>
    </row>
    <row r="14" spans="1:28" s="22" customFormat="1" x14ac:dyDescent="0.2">
      <c r="A14" s="85"/>
      <c r="B14" s="85"/>
      <c r="C14" s="85"/>
      <c r="D14" s="88"/>
      <c r="E14" s="89"/>
      <c r="F14" s="90" t="s">
        <v>3</v>
      </c>
      <c r="G14" s="90" t="s">
        <v>2</v>
      </c>
      <c r="H14" s="101"/>
      <c r="I14" s="31"/>
      <c r="J14" s="89"/>
      <c r="K14" s="83"/>
      <c r="L14" s="83"/>
      <c r="M14" s="83"/>
      <c r="N14" s="99" t="s">
        <v>26</v>
      </c>
      <c r="O14" s="84" t="s">
        <v>27</v>
      </c>
      <c r="P14" s="84" t="s">
        <v>28</v>
      </c>
      <c r="Q14" s="84"/>
      <c r="R14" s="84"/>
      <c r="S14" s="92" t="s">
        <v>29</v>
      </c>
      <c r="T14" s="92" t="s">
        <v>30</v>
      </c>
      <c r="U14" s="92" t="s">
        <v>31</v>
      </c>
      <c r="V14" s="92" t="s">
        <v>32</v>
      </c>
      <c r="W14" s="98"/>
      <c r="X14" s="38"/>
      <c r="Y14" s="42"/>
      <c r="Z14" s="55"/>
    </row>
    <row r="15" spans="1:28" s="4" customFormat="1" ht="67.5" customHeight="1" x14ac:dyDescent="0.2">
      <c r="A15" s="85"/>
      <c r="B15" s="85"/>
      <c r="C15" s="85"/>
      <c r="D15" s="88"/>
      <c r="E15" s="89"/>
      <c r="F15" s="91"/>
      <c r="G15" s="91"/>
      <c r="H15" s="91"/>
      <c r="I15" s="32"/>
      <c r="J15" s="89"/>
      <c r="K15" s="83"/>
      <c r="L15" s="83"/>
      <c r="M15" s="83"/>
      <c r="N15" s="100"/>
      <c r="O15" s="84"/>
      <c r="P15" s="84"/>
      <c r="Q15" s="84"/>
      <c r="R15" s="84"/>
      <c r="S15" s="92"/>
      <c r="T15" s="92"/>
      <c r="U15" s="92"/>
      <c r="V15" s="92"/>
      <c r="W15" s="98"/>
      <c r="X15" s="38"/>
      <c r="Y15" s="43"/>
      <c r="Z15" s="56"/>
    </row>
    <row r="16" spans="1:28" ht="18.75" x14ac:dyDescent="0.2">
      <c r="A16" s="13" t="s">
        <v>33</v>
      </c>
      <c r="B16" s="13" t="s">
        <v>34</v>
      </c>
      <c r="C16" s="13" t="s">
        <v>35</v>
      </c>
      <c r="D16" s="12">
        <v>4</v>
      </c>
      <c r="E16" s="14">
        <v>5</v>
      </c>
      <c r="F16" s="14">
        <v>6</v>
      </c>
      <c r="G16" s="14">
        <v>7</v>
      </c>
      <c r="H16" s="14">
        <v>8</v>
      </c>
      <c r="I16" s="14">
        <v>9</v>
      </c>
      <c r="J16" s="14">
        <v>10</v>
      </c>
      <c r="K16" s="14">
        <v>11</v>
      </c>
      <c r="L16" s="14">
        <v>12</v>
      </c>
      <c r="M16" s="14">
        <v>13</v>
      </c>
      <c r="N16" s="15">
        <v>14</v>
      </c>
      <c r="O16" s="15">
        <v>15</v>
      </c>
      <c r="P16" s="15">
        <v>16</v>
      </c>
      <c r="Q16" s="15">
        <v>17</v>
      </c>
      <c r="R16" s="15">
        <v>18</v>
      </c>
      <c r="S16" s="15">
        <v>19</v>
      </c>
      <c r="T16" s="15">
        <v>20</v>
      </c>
      <c r="U16" s="15">
        <v>21</v>
      </c>
      <c r="V16" s="15">
        <v>22</v>
      </c>
      <c r="W16" s="45">
        <v>23</v>
      </c>
      <c r="X16" s="46"/>
      <c r="Y16" s="47">
        <v>24</v>
      </c>
      <c r="Z16" s="56"/>
    </row>
    <row r="17" spans="1:29" s="27" customFormat="1" ht="29.25" customHeight="1" x14ac:dyDescent="0.2">
      <c r="A17" s="23" t="s">
        <v>10</v>
      </c>
      <c r="B17" s="23"/>
      <c r="C17" s="23"/>
      <c r="D17" s="24" t="s">
        <v>11</v>
      </c>
      <c r="E17" s="23">
        <f>E18+E19+E20+E21</f>
        <v>219609.40000000002</v>
      </c>
      <c r="F17" s="23">
        <f>F18+F19+F20+F21</f>
        <v>219609.40000000002</v>
      </c>
      <c r="G17" s="23">
        <f>G18+G19+G20+G21</f>
        <v>56424.399999999994</v>
      </c>
      <c r="H17" s="23">
        <f>H18+H19+H20+H21</f>
        <v>59291.799999999996</v>
      </c>
      <c r="I17" s="23">
        <f>H17-F17</f>
        <v>-160317.60000000003</v>
      </c>
      <c r="J17" s="23">
        <f>J18+J19+J20+J21</f>
        <v>47055.399999999994</v>
      </c>
      <c r="K17" s="25">
        <v>83.4</v>
      </c>
      <c r="L17" s="26">
        <f t="shared" ref="L17:L21" si="0">J17-G17</f>
        <v>-9369</v>
      </c>
      <c r="M17" s="23">
        <f t="shared" ref="M17:M21" si="1">N17+O17+P17</f>
        <v>-4270.2999999999993</v>
      </c>
      <c r="N17" s="28">
        <f t="shared" ref="N17:V17" si="2">N18+N19+N20+N21</f>
        <v>-2843.3999999999996</v>
      </c>
      <c r="O17" s="28">
        <f t="shared" si="2"/>
        <v>-1174.9000000000001</v>
      </c>
      <c r="P17" s="28">
        <f t="shared" si="2"/>
        <v>-252</v>
      </c>
      <c r="Q17" s="28">
        <f t="shared" si="2"/>
        <v>0</v>
      </c>
      <c r="R17" s="23">
        <f>L17-M17-Q17</f>
        <v>-5098.7000000000007</v>
      </c>
      <c r="S17" s="28">
        <f t="shared" si="2"/>
        <v>0</v>
      </c>
      <c r="T17" s="28">
        <f t="shared" si="2"/>
        <v>0</v>
      </c>
      <c r="U17" s="28">
        <f t="shared" si="2"/>
        <v>0</v>
      </c>
      <c r="V17" s="28">
        <f t="shared" si="2"/>
        <v>-5098.7</v>
      </c>
      <c r="W17" s="40"/>
      <c r="X17" s="28"/>
      <c r="Y17" s="28"/>
      <c r="Z17" s="57"/>
      <c r="AA17" s="48"/>
    </row>
    <row r="18" spans="1:29" ht="84" x14ac:dyDescent="0.2">
      <c r="A18" s="18"/>
      <c r="B18" s="18" t="s">
        <v>4</v>
      </c>
      <c r="C18" s="18"/>
      <c r="D18" s="19" t="s">
        <v>12</v>
      </c>
      <c r="E18" s="18">
        <v>53883.7</v>
      </c>
      <c r="F18" s="18">
        <v>53883.7</v>
      </c>
      <c r="G18" s="18">
        <v>20366.099999999999</v>
      </c>
      <c r="H18" s="18">
        <v>25707.9</v>
      </c>
      <c r="I18" s="18">
        <f t="shared" ref="I18:I21" si="3">H18-F18</f>
        <v>-28175.799999999996</v>
      </c>
      <c r="J18" s="18">
        <v>18603.900000000001</v>
      </c>
      <c r="K18" s="20">
        <v>91.3</v>
      </c>
      <c r="L18" s="17">
        <f t="shared" si="0"/>
        <v>-1762.1999999999971</v>
      </c>
      <c r="M18" s="18">
        <f t="shared" si="1"/>
        <v>-1762.1999999999998</v>
      </c>
      <c r="N18" s="16">
        <v>-1012.8</v>
      </c>
      <c r="O18" s="16">
        <v>-749.4</v>
      </c>
      <c r="P18" s="16"/>
      <c r="Q18" s="16"/>
      <c r="R18" s="18">
        <f>L18-M18-Q18</f>
        <v>2.7284841053187847E-12</v>
      </c>
      <c r="S18" s="16"/>
      <c r="T18" s="16"/>
      <c r="U18" s="16"/>
      <c r="V18" s="16"/>
      <c r="W18" s="44" t="s">
        <v>55</v>
      </c>
      <c r="X18" s="44"/>
      <c r="Y18" s="50" t="s">
        <v>58</v>
      </c>
      <c r="Z18" s="50" t="s">
        <v>59</v>
      </c>
      <c r="AA18" s="48"/>
      <c r="AC18" s="51"/>
    </row>
    <row r="19" spans="1:29" ht="33" customHeight="1" x14ac:dyDescent="0.2">
      <c r="A19" s="18"/>
      <c r="B19" s="18" t="s">
        <v>5</v>
      </c>
      <c r="C19" s="18"/>
      <c r="D19" s="19" t="s">
        <v>6</v>
      </c>
      <c r="E19" s="18">
        <v>3854</v>
      </c>
      <c r="F19" s="18">
        <v>3854</v>
      </c>
      <c r="G19" s="18">
        <v>3854</v>
      </c>
      <c r="H19" s="18">
        <v>2070.6999999999998</v>
      </c>
      <c r="I19" s="18">
        <f t="shared" si="3"/>
        <v>-1783.3000000000002</v>
      </c>
      <c r="J19" s="18">
        <v>2070.6999999999998</v>
      </c>
      <c r="K19" s="20">
        <v>53.72</v>
      </c>
      <c r="L19" s="17">
        <f t="shared" si="0"/>
        <v>-1783.3000000000002</v>
      </c>
      <c r="M19" s="18">
        <f t="shared" si="1"/>
        <v>0</v>
      </c>
      <c r="N19" s="16"/>
      <c r="O19" s="16"/>
      <c r="P19" s="16"/>
      <c r="Q19" s="16"/>
      <c r="R19" s="18">
        <f>L19-M19-Q19</f>
        <v>-1783.3000000000002</v>
      </c>
      <c r="S19" s="16"/>
      <c r="T19" s="16"/>
      <c r="U19" s="16"/>
      <c r="V19" s="16">
        <v>-1783.3</v>
      </c>
      <c r="W19" s="61" t="s">
        <v>54</v>
      </c>
      <c r="X19" s="52"/>
      <c r="Y19" s="58" t="s">
        <v>60</v>
      </c>
      <c r="Z19" s="52"/>
      <c r="AA19" s="48"/>
    </row>
    <row r="20" spans="1:29" ht="144" x14ac:dyDescent="0.2">
      <c r="A20" s="18"/>
      <c r="B20" s="18" t="s">
        <v>7</v>
      </c>
      <c r="C20" s="18"/>
      <c r="D20" s="19" t="s">
        <v>13</v>
      </c>
      <c r="E20" s="18">
        <v>156282.70000000001</v>
      </c>
      <c r="F20" s="18">
        <v>156282.70000000001</v>
      </c>
      <c r="G20" s="18">
        <v>27633.3</v>
      </c>
      <c r="H20" s="18">
        <v>27195.599999999999</v>
      </c>
      <c r="I20" s="18">
        <f t="shared" si="3"/>
        <v>-129087.1</v>
      </c>
      <c r="J20" s="18">
        <v>22865.599999999999</v>
      </c>
      <c r="K20" s="20">
        <v>82.66</v>
      </c>
      <c r="L20" s="17">
        <f t="shared" si="0"/>
        <v>-4767.7000000000007</v>
      </c>
      <c r="M20" s="18">
        <f t="shared" si="1"/>
        <v>-2254.6</v>
      </c>
      <c r="N20" s="16">
        <v>-1577.1</v>
      </c>
      <c r="O20" s="29">
        <v>-425.5</v>
      </c>
      <c r="P20" s="16">
        <v>-252</v>
      </c>
      <c r="Q20" s="16"/>
      <c r="R20" s="18">
        <f>L20-M20-Q20</f>
        <v>-2513.1000000000008</v>
      </c>
      <c r="S20" s="16"/>
      <c r="T20" s="16"/>
      <c r="U20" s="16"/>
      <c r="V20" s="16">
        <v>-2513.1</v>
      </c>
      <c r="W20" s="62" t="s">
        <v>56</v>
      </c>
      <c r="X20" s="44"/>
      <c r="Y20" s="50" t="s">
        <v>61</v>
      </c>
      <c r="Z20" s="50"/>
      <c r="AA20" s="48"/>
      <c r="AC20" s="51"/>
    </row>
    <row r="21" spans="1:29" ht="42" x14ac:dyDescent="0.2">
      <c r="A21" s="18"/>
      <c r="B21" s="18" t="s">
        <v>9</v>
      </c>
      <c r="C21" s="18"/>
      <c r="D21" s="19" t="s">
        <v>8</v>
      </c>
      <c r="E21" s="18">
        <v>5589</v>
      </c>
      <c r="F21" s="18">
        <v>5589</v>
      </c>
      <c r="G21" s="18">
        <v>4571</v>
      </c>
      <c r="H21" s="18">
        <v>4317.6000000000004</v>
      </c>
      <c r="I21" s="18">
        <f t="shared" si="3"/>
        <v>-1271.3999999999996</v>
      </c>
      <c r="J21" s="18">
        <v>3515.2</v>
      </c>
      <c r="K21" s="20">
        <v>76.900000000000006</v>
      </c>
      <c r="L21" s="17">
        <f t="shared" si="0"/>
        <v>-1055.8000000000002</v>
      </c>
      <c r="M21" s="18">
        <f t="shared" si="1"/>
        <v>-253.5</v>
      </c>
      <c r="N21" s="16">
        <v>-253.5</v>
      </c>
      <c r="O21" s="16"/>
      <c r="P21" s="16"/>
      <c r="Q21" s="16"/>
      <c r="R21" s="18">
        <f>L21-M21-Q21</f>
        <v>-802.30000000000018</v>
      </c>
      <c r="S21" s="16"/>
      <c r="T21" s="16"/>
      <c r="U21" s="16"/>
      <c r="V21" s="16">
        <v>-802.3</v>
      </c>
      <c r="W21" s="63" t="s">
        <v>57</v>
      </c>
      <c r="X21" s="49"/>
      <c r="Y21" s="49" t="s">
        <v>62</v>
      </c>
      <c r="Z21" s="52"/>
      <c r="AA21" s="48"/>
      <c r="AC21" s="51"/>
    </row>
    <row r="23" spans="1:29" x14ac:dyDescent="0.2">
      <c r="D23" s="21" t="s">
        <v>50</v>
      </c>
      <c r="E23" s="21"/>
      <c r="F23" s="21"/>
      <c r="G23" s="21"/>
      <c r="H23" s="21"/>
    </row>
    <row r="25" spans="1:29" x14ac:dyDescent="0.2">
      <c r="D25" s="3" t="s">
        <v>51</v>
      </c>
    </row>
  </sheetData>
  <customSheetViews>
    <customSheetView guid="{8861B0C5-F7D2-4E42-8A04-95F11812DD0C}" scale="85" fitToPage="1" topLeftCell="A4">
      <pane xSplit="4" ySplit="7" topLeftCell="E11" activePane="bottomRight" state="frozen"/>
      <selection pane="bottomRight" activeCell="L21" sqref="L21"/>
      <pageMargins left="0.19685039370078741" right="0.19685039370078741" top="0.78740157480314965" bottom="0.35433070866141736" header="0.39370078740157483" footer="0.19685039370078741"/>
      <printOptions horizontalCentered="1"/>
      <pageSetup paperSize="9" scale="30" fitToHeight="0" orientation="landscape" r:id="rId1"/>
      <headerFooter alignWithMargins="0">
        <oddHeader>&amp;L&amp;",курсив"&amp;6 Отчет об исполнении с обяз.(прил 1)&amp;R&amp;",курсив"&amp;6 10.05.2018 11:14:36</oddHeader>
        <oddFooter>&amp;R&amp;8&amp;С</oddFooter>
      </headerFooter>
    </customSheetView>
    <customSheetView guid="{F0E555D1-6FEB-4220-95FB-46C289461DD6}" scale="85" showPageBreaks="1" fitToPage="1" topLeftCell="A4">
      <pane xSplit="4" ySplit="7" topLeftCell="E20" activePane="bottomRight" state="frozen"/>
      <selection pane="bottomRight" activeCell="P18" sqref="P18"/>
      <pageMargins left="0.19685039370078741" right="0.19685039370078741" top="0.78740157480314965" bottom="0.35433070866141736" header="0.39370078740157483" footer="0.19685039370078741"/>
      <printOptions horizontalCentered="1"/>
      <pageSetup paperSize="9" scale="30" fitToHeight="0" orientation="landscape" r:id="rId2"/>
      <headerFooter alignWithMargins="0">
        <oddHeader>&amp;L&amp;",курсив"&amp;6 Отчет об исполнении с обяз.(прил 1)&amp;R&amp;",курсив"&amp;6 10.05.2018 11:14:36</oddHeader>
        <oddFooter>&amp;R&amp;8&amp;С</oddFooter>
      </headerFooter>
    </customSheetView>
    <customSheetView guid="{C1C269F6-23AC-43F9-B603-BF5478022B08}" scale="84" showPageBreaks="1" fitToPage="1" hiddenRows="1" topLeftCell="A2">
      <pane xSplit="4" ySplit="9" topLeftCell="Q237" activePane="bottomRight" state="frozen"/>
      <selection pane="bottomRight" activeCell="Y239" sqref="Y239"/>
      <pageMargins left="0.19685039370078741" right="0.19685039370078741" top="0.78740157480314965" bottom="0.35433070866141736" header="0.39370078740157483" footer="0.19685039370078741"/>
      <printOptions horizontalCentered="1"/>
      <pageSetup paperSize="9" scale="30" fitToHeight="0" orientation="landscape" r:id="rId3"/>
      <headerFooter alignWithMargins="0">
        <oddHeader>&amp;L&amp;",курсив"&amp;6 Отчет об исполнении с обяз.(прил 1)&amp;R&amp;",курсив"&amp;6 10.05.2018 11:14:36</oddHeader>
        <oddFooter>&amp;R&amp;8&amp;С</oddFooter>
      </headerFooter>
    </customSheetView>
    <customSheetView guid="{83C3FD0F-F2F6-4F14-BD62-22F9057A75FE}" scale="85" showPageBreaks="1" fitToPage="1" topLeftCell="A4">
      <pane xSplit="4" ySplit="3" topLeftCell="Q7" activePane="bottomRight" state="frozen"/>
      <selection pane="bottomRight" activeCell="AA315" sqref="AA315"/>
      <pageMargins left="0.19685039370078741" right="0.19685039370078741" top="0.78740157480314965" bottom="0.35433070866141736" header="0.39370078740157483" footer="0.19685039370078741"/>
      <printOptions horizontalCentered="1"/>
      <pageSetup paperSize="9" scale="30" fitToHeight="0" orientation="landscape" r:id="rId4"/>
      <headerFooter alignWithMargins="0">
        <oddHeader>&amp;L&amp;",курсив"&amp;6 Отчет об исполнении с обяз.(прил 1)&amp;R&amp;",курсив"&amp;6 10.05.2018 11:14:36</oddHeader>
        <oddFooter>&amp;R&amp;8&amp;С</oddFooter>
      </headerFooter>
    </customSheetView>
    <customSheetView guid="{3DA5D37E-20C8-46DD-A41F-2203F037AC59}" scale="90" showPageBreaks="1" fitToPage="1" hiddenRows="1" topLeftCell="A2">
      <pane xSplit="4" ySplit="9" topLeftCell="P279" activePane="bottomRight" state="frozen"/>
      <selection pane="bottomRight" activeCell="X244" sqref="X244"/>
      <pageMargins left="0.19685039370078741" right="0.19685039370078741" top="0.78740157480314965" bottom="0.35433070866141736" header="0.39370078740157483" footer="0.19685039370078741"/>
      <printOptions horizontalCentered="1"/>
      <pageSetup paperSize="9" scale="30" fitToHeight="0" orientation="landscape" r:id="rId5"/>
      <headerFooter alignWithMargins="0">
        <oddHeader>&amp;L&amp;",курсив"&amp;6 Отчет об исполнении с обяз.(прил 1)&amp;R&amp;",курсив"&amp;6 10.05.2018 11:14:36</oddHeader>
        <oddFooter>&amp;R&amp;8&amp;С</oddFooter>
      </headerFooter>
    </customSheetView>
    <customSheetView guid="{C1713FC2-47B8-410F-A331-8403662A0585}" fitToPage="1" hiddenRows="1" topLeftCell="A2">
      <pane xSplit="4" ySplit="9" topLeftCell="P99" activePane="bottomRight" state="frozen"/>
      <selection pane="bottomRight" activeCell="AA100" sqref="AA100"/>
      <pageMargins left="0.19685039370078741" right="0.19685039370078741" top="0.78740157480314965" bottom="0.35433070866141736" header="0.39370078740157483" footer="0.19685039370078741"/>
      <printOptions horizontalCentered="1"/>
      <pageSetup paperSize="9" scale="36" fitToHeight="0" orientation="landscape" r:id="rId6"/>
      <headerFooter alignWithMargins="0">
        <oddHeader>&amp;L&amp;",курсив"&amp;6 Отчет об исполнении с обяз.(прил 1)&amp;R&amp;",курсив"&amp;6 10.05.2018 11:14:36</oddHeader>
        <oddFooter>&amp;R&amp;8&amp;С</oddFooter>
      </headerFooter>
    </customSheetView>
    <customSheetView guid="{A5234C55-52E9-4CBB-BEDD-85641826C8DB}" showPageBreaks="1" fitToPage="1" hiddenRows="1" hiddenColumns="1">
      <pane xSplit="4" ySplit="9" topLeftCell="R13" activePane="bottomRight" state="frozen"/>
      <selection pane="bottomRight" activeCell="AA13" sqref="AA13"/>
      <pageMargins left="0.19685039370078741" right="0.19685039370078741" top="0.78740157480314965" bottom="0.35433070866141736" header="0.39370078740157483" footer="0.19685039370078741"/>
      <printOptions horizontalCentered="1"/>
      <pageSetup paperSize="9" scale="34" fitToHeight="0" orientation="landscape" r:id="rId7"/>
      <headerFooter alignWithMargins="0">
        <oddHeader>&amp;L&amp;",курсив"&amp;6 Отчет об исполнении с обяз.(прил 1)&amp;R&amp;",курсив"&amp;6 10.05.2018 11:14:36</oddHeader>
        <oddFooter>&amp;R&amp;8&amp;С</oddFooter>
      </headerFooter>
    </customSheetView>
    <customSheetView guid="{A4B569E9-D242-4046-A20E-6DF48AC0FB42}" fitToPage="1" hiddenRows="1" hiddenColumns="1">
      <pane xSplit="4" ySplit="9" topLeftCell="K136" activePane="bottomRight" state="frozen"/>
      <selection pane="bottomRight" activeCell="Q140" sqref="Q140"/>
      <pageMargins left="0.19685039370078741" right="0.19685039370078741" top="0.78740157480314965" bottom="0.35433070866141736" header="0.39370078740157483" footer="0.19685039370078741"/>
      <printOptions horizontalCentered="1"/>
      <pageSetup paperSize="9" scale="38" fitToHeight="0" orientation="landscape" r:id="rId8"/>
      <headerFooter alignWithMargins="0">
        <oddHeader>&amp;L&amp;",курсив"&amp;6 Отчет об исполнении с обяз.(прил 1)&amp;R&amp;",курсив"&amp;6 10.05.2018 11:14:36</oddHeader>
        <oddFooter>&amp;R&amp;8&amp;С</oddFooter>
      </headerFooter>
    </customSheetView>
    <customSheetView guid="{6A9988A8-409B-4DAD-A496-C00A775EB660}" scale="79" showPageBreaks="1" fitToPage="1" hiddenRows="1" topLeftCell="A2">
      <pane xSplit="4" ySplit="9" topLeftCell="Q158" activePane="bottomRight" state="frozen"/>
      <selection pane="bottomRight" activeCell="Z159" sqref="Z159"/>
      <pageMargins left="0.19685039370078741" right="0.19685039370078741" top="0.78740157480314965" bottom="0.35433070866141736" header="0.39370078740157483" footer="0.19685039370078741"/>
      <printOptions horizontalCentered="1"/>
      <pageSetup paperSize="9" scale="32" fitToHeight="0" orientation="landscape" r:id="rId9"/>
      <headerFooter alignWithMargins="0">
        <oddHeader>&amp;L&amp;",курсив"&amp;6 Отчет об исполнении с обяз.(прил 1)&amp;R&amp;",курсив"&amp;6 10.05.2018 11:14:36</oddHeader>
        <oddFooter>&amp;R&amp;8&amp;С</oddFooter>
      </headerFooter>
    </customSheetView>
    <customSheetView guid="{1C635355-C133-42E7-9B31-E4DB8BC0968F}" showPageBreaks="1" fitToPage="1" hiddenRows="1">
      <pane xSplit="4" ySplit="9" topLeftCell="R22" activePane="bottomRight" state="frozen"/>
      <selection pane="bottomRight" activeCell="AC24" sqref="AC24"/>
      <pageMargins left="0.19685039370078741" right="0.19685039370078741" top="0.78740157480314965" bottom="0.35433070866141736" header="0.39370078740157483" footer="0.19685039370078741"/>
      <printOptions horizontalCentered="1"/>
      <pageSetup paperSize="9" scale="32" fitToHeight="0" orientation="landscape" r:id="rId10"/>
      <headerFooter alignWithMargins="0">
        <oddHeader>&amp;L&amp;",курсив"&amp;6 Отчет об исполнении с обяз.(прил 1)&amp;R&amp;",курсив"&amp;6 10.05.2018 11:14:36</oddHeader>
        <oddFooter>&amp;R&amp;8&amp;С</oddFooter>
      </headerFooter>
    </customSheetView>
    <customSheetView guid="{E4EEC2EE-D7BF-4E87-BC7D-957A639705FF}" showPageBreaks="1" fitToPage="1">
      <pane xSplit="4" ySplit="9" topLeftCell="R55" activePane="bottomRight" state="frozen"/>
      <selection pane="bottomRight" activeCell="AA57" sqref="AA57"/>
      <pageMargins left="0.19685039370078741" right="0.19685039370078741" top="0.78740157480314965" bottom="0.35433070866141736" header="0.39370078740157483" footer="0.19685039370078741"/>
      <printOptions horizontalCentered="1"/>
      <pageSetup paperSize="9" scale="31" fitToHeight="0" orientation="landscape" r:id="rId11"/>
      <headerFooter alignWithMargins="0">
        <oddHeader>&amp;L&amp;",курсив"&amp;6 Отчет об исполнении с обяз.(прил 1)&amp;R&amp;",курсив"&amp;6 10.05.2018 11:14:36</oddHeader>
        <oddFooter>&amp;R&amp;8&amp;С</oddFooter>
      </headerFooter>
    </customSheetView>
    <customSheetView guid="{048B60E3-60EA-4365-9362-DA2FF8F571E1}" scale="80" showPageBreaks="1" fitToPage="1" topLeftCell="A4">
      <pane xSplit="4" ySplit="4" topLeftCell="L185" activePane="bottomRight" state="frozen"/>
      <selection pane="bottomRight" activeCell="X172" sqref="X172"/>
      <pageMargins left="0.19685039370078741" right="0.19685039370078741" top="0.78740157480314965" bottom="0.35433070866141736" header="0.39370078740157483" footer="0.19685039370078741"/>
      <printOptions horizontalCentered="1"/>
      <pageSetup paperSize="9" scale="32" fitToHeight="0" orientation="landscape" r:id="rId12"/>
      <headerFooter alignWithMargins="0">
        <oddHeader>&amp;L&amp;",курсив"&amp;6 Отчет об исполнении с обяз.(прил 1)&amp;R&amp;",курсив"&amp;6 10.05.2018 11:14:36</oddHeader>
        <oddFooter>&amp;R&amp;8&amp;С</oddFooter>
      </headerFooter>
    </customSheetView>
    <customSheetView guid="{9C4FFE45-07DA-4056-9B03-EF35E04ABBDA}" scale="80" showPageBreaks="1" fitToPage="1" printArea="1" hiddenRows="1" view="pageBreakPreview" topLeftCell="A2">
      <pane xSplit="4" ySplit="9" topLeftCell="M265" activePane="bottomRight" state="frozen"/>
      <selection pane="bottomRight" activeCell="Z270" sqref="Z270"/>
      <pageMargins left="0.19685039370078741" right="0.19685039370078741" top="0.78740157480314965" bottom="0.35433070866141736" header="0.39370078740157483" footer="0.19685039370078741"/>
      <printOptions horizontalCentered="1"/>
      <pageSetup paperSize="9" scale="32" fitToHeight="0" orientation="landscape" r:id="rId13"/>
      <headerFooter alignWithMargins="0">
        <oddHeader>&amp;L&amp;",курсив"&amp;6 Отчет об исполнении с обяз.(прил 1)&amp;R&amp;",курсив"&amp;6 10.05.2018 11:14:36</oddHeader>
        <oddFooter>&amp;R&amp;8&amp;С</oddFooter>
      </headerFooter>
    </customSheetView>
    <customSheetView guid="{3072757A-90B5-47FD-AEF5-2817EE27D605}" scale="85" showPageBreaks="1" fitToPage="1" topLeftCell="A4">
      <pane xSplit="4" ySplit="3" topLeftCell="P7" activePane="bottomRight" state="frozen"/>
      <selection pane="bottomRight" activeCell="P11" sqref="P11"/>
      <pageMargins left="0.19685039370078741" right="0.19685039370078741" top="0.78740157480314965" bottom="0.35433070866141736" header="0.39370078740157483" footer="0.19685039370078741"/>
      <printOptions horizontalCentered="1"/>
      <pageSetup paperSize="9" scale="30" fitToHeight="0" orientation="landscape" r:id="rId14"/>
      <headerFooter alignWithMargins="0">
        <oddHeader>&amp;L&amp;",курсив"&amp;6 Отчет об исполнении с обяз.(прил 1)&amp;R&amp;",курсив"&amp;6 10.05.2018 11:14:36</oddHeader>
        <oddFooter>&amp;R&amp;8&amp;С</oddFooter>
      </headerFooter>
    </customSheetView>
  </customSheetViews>
  <mergeCells count="28">
    <mergeCell ref="T14:T15"/>
    <mergeCell ref="U14:U15"/>
    <mergeCell ref="V14:V15"/>
    <mergeCell ref="G1:AB1"/>
    <mergeCell ref="G2:AB2"/>
    <mergeCell ref="G3:J3"/>
    <mergeCell ref="Q13:Q15"/>
    <mergeCell ref="R13:R15"/>
    <mergeCell ref="S13:V13"/>
    <mergeCell ref="W13:W15"/>
    <mergeCell ref="S14:S15"/>
    <mergeCell ref="N14:N15"/>
    <mergeCell ref="O14:O15"/>
    <mergeCell ref="P14:P15"/>
    <mergeCell ref="H13:H15"/>
    <mergeCell ref="J13:J15"/>
    <mergeCell ref="K13:K15"/>
    <mergeCell ref="L13:L15"/>
    <mergeCell ref="M13:M15"/>
    <mergeCell ref="N13:P13"/>
    <mergeCell ref="A13:A15"/>
    <mergeCell ref="B13:B15"/>
    <mergeCell ref="F13:G13"/>
    <mergeCell ref="C13:C15"/>
    <mergeCell ref="D13:D15"/>
    <mergeCell ref="E13:E15"/>
    <mergeCell ref="F14:F15"/>
    <mergeCell ref="G14:G15"/>
  </mergeCells>
  <phoneticPr fontId="0" type="noConversion"/>
  <printOptions horizontalCentered="1"/>
  <pageMargins left="0.19685039370078741" right="0.19685039370078741" top="0.78740157480314965" bottom="0.35433070866141736" header="0.39370078740157483" footer="0.19685039370078741"/>
  <pageSetup paperSize="9" scale="30" fitToHeight="0" orientation="landscape" r:id="rId15"/>
  <headerFooter alignWithMargins="0">
    <oddHeader>&amp;L&amp;",курсив"&amp;6 Отчет об исполнении с обяз.(прил 1)&amp;R&amp;",курсив"&amp;6 10.05.2018 11:14:36</oddHeader>
    <oddFooter>&amp;R&amp;8&amp;С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Отчет!Заголовки_для_печати</vt:lpstr>
    </vt:vector>
  </TitlesOfParts>
  <Company>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</dc:creator>
  <cp:lastModifiedBy>Пользователь Windows</cp:lastModifiedBy>
  <cp:lastPrinted>2018-07-04T09:39:18Z</cp:lastPrinted>
  <dcterms:created xsi:type="dcterms:W3CDTF">2003-05-20T10:03:43Z</dcterms:created>
  <dcterms:modified xsi:type="dcterms:W3CDTF">2018-07-17T09:05:25Z</dcterms:modified>
</cp:coreProperties>
</file>